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3995" windowHeight="8445" tabRatio="621" activeTab="1"/>
  </bookViews>
  <sheets>
    <sheet name="Optimist" sheetId="6" r:id="rId1"/>
    <sheet name="Cadet" sheetId="7" r:id="rId2"/>
    <sheet name="Laser" sheetId="8" r:id="rId3"/>
    <sheet name="ESCUELA" sheetId="16" r:id="rId4"/>
  </sheets>
  <calcPr calcId="144525"/>
</workbook>
</file>

<file path=xl/calcChain.xml><?xml version="1.0" encoding="utf-8"?>
<calcChain xmlns="http://schemas.openxmlformats.org/spreadsheetml/2006/main">
  <c r="G27" i="8" l="1"/>
  <c r="I27" i="8"/>
  <c r="K27" i="8"/>
  <c r="M27" i="8"/>
  <c r="O27" i="8"/>
  <c r="G28" i="8"/>
  <c r="P28" i="8" s="1"/>
  <c r="I28" i="8"/>
  <c r="K28" i="8"/>
  <c r="M28" i="8"/>
  <c r="O28" i="8"/>
  <c r="G29" i="8"/>
  <c r="I29" i="8"/>
  <c r="K29" i="8"/>
  <c r="M29" i="8"/>
  <c r="O29" i="8"/>
  <c r="P29" i="8"/>
  <c r="L15" i="7"/>
  <c r="P27" i="8" l="1"/>
  <c r="Q27" i="8"/>
  <c r="O26" i="8"/>
  <c r="M26" i="8"/>
  <c r="K26" i="8"/>
  <c r="I26" i="8"/>
  <c r="G26" i="8"/>
  <c r="O25" i="8"/>
  <c r="M25" i="8"/>
  <c r="K25" i="8"/>
  <c r="I25" i="8"/>
  <c r="G25" i="8"/>
  <c r="Q25" i="8" s="1"/>
  <c r="O24" i="8"/>
  <c r="M24" i="8"/>
  <c r="K24" i="8"/>
  <c r="I24" i="8"/>
  <c r="G24" i="8"/>
  <c r="O23" i="8"/>
  <c r="M23" i="8"/>
  <c r="K23" i="8"/>
  <c r="I23" i="8"/>
  <c r="G23" i="8"/>
  <c r="O22" i="8"/>
  <c r="K22" i="8"/>
  <c r="I22" i="8"/>
  <c r="G22" i="8"/>
  <c r="O20" i="8"/>
  <c r="M20" i="8"/>
  <c r="K20" i="8"/>
  <c r="I20" i="8"/>
  <c r="G20" i="8"/>
  <c r="O21" i="8"/>
  <c r="M21" i="8"/>
  <c r="K21" i="8"/>
  <c r="I21" i="8"/>
  <c r="G21" i="8"/>
  <c r="P24" i="16"/>
  <c r="N24" i="16"/>
  <c r="L24" i="16"/>
  <c r="J24" i="16"/>
  <c r="H24" i="16"/>
  <c r="P23" i="16"/>
  <c r="N23" i="16"/>
  <c r="L23" i="16"/>
  <c r="J23" i="16"/>
  <c r="H23" i="16"/>
  <c r="P22" i="16"/>
  <c r="N22" i="16"/>
  <c r="L22" i="16"/>
  <c r="J22" i="16"/>
  <c r="H22" i="16"/>
  <c r="P21" i="16"/>
  <c r="N21" i="16"/>
  <c r="L21" i="16"/>
  <c r="J21" i="16"/>
  <c r="H21" i="16"/>
  <c r="P20" i="16"/>
  <c r="N20" i="16"/>
  <c r="L20" i="16"/>
  <c r="J20" i="16"/>
  <c r="H20" i="16"/>
  <c r="P19" i="16"/>
  <c r="N19" i="16"/>
  <c r="L19" i="16"/>
  <c r="J19" i="16"/>
  <c r="H19" i="16"/>
  <c r="P18" i="16"/>
  <c r="N18" i="16"/>
  <c r="L18" i="16"/>
  <c r="J18" i="16"/>
  <c r="H18" i="16"/>
  <c r="L16" i="16"/>
  <c r="J16" i="16"/>
  <c r="H16" i="16"/>
  <c r="P10" i="16"/>
  <c r="N10" i="16"/>
  <c r="L10" i="16"/>
  <c r="J10" i="16"/>
  <c r="H10" i="16"/>
  <c r="P15" i="16"/>
  <c r="N15" i="16"/>
  <c r="L15" i="16"/>
  <c r="J15" i="16"/>
  <c r="H15" i="16"/>
  <c r="P8" i="16"/>
  <c r="N8" i="16"/>
  <c r="L8" i="16"/>
  <c r="J8" i="16"/>
  <c r="H8" i="16"/>
  <c r="P13" i="16"/>
  <c r="N13" i="16"/>
  <c r="L13" i="16"/>
  <c r="J13" i="16"/>
  <c r="H13" i="16"/>
  <c r="P14" i="16"/>
  <c r="N14" i="16"/>
  <c r="L14" i="16"/>
  <c r="J14" i="16"/>
  <c r="H14" i="16"/>
  <c r="P7" i="16"/>
  <c r="N7" i="16"/>
  <c r="L7" i="16"/>
  <c r="J7" i="16"/>
  <c r="H7" i="16"/>
  <c r="P11" i="16"/>
  <c r="N11" i="16"/>
  <c r="L11" i="16"/>
  <c r="J11" i="16"/>
  <c r="H11" i="16"/>
  <c r="N17" i="16"/>
  <c r="L17" i="16"/>
  <c r="J17" i="16"/>
  <c r="H17" i="16"/>
  <c r="P12" i="16"/>
  <c r="N12" i="16"/>
  <c r="L12" i="16"/>
  <c r="J12" i="16"/>
  <c r="H12" i="16"/>
  <c r="P6" i="16"/>
  <c r="N6" i="16"/>
  <c r="L6" i="16"/>
  <c r="J6" i="16"/>
  <c r="H6" i="16"/>
  <c r="P5" i="16"/>
  <c r="N5" i="16"/>
  <c r="L5" i="16"/>
  <c r="J5" i="16"/>
  <c r="H5" i="16"/>
  <c r="P9" i="16"/>
  <c r="N9" i="16"/>
  <c r="L9" i="16"/>
  <c r="J9" i="16"/>
  <c r="H9" i="16"/>
  <c r="O14" i="8"/>
  <c r="M14" i="8"/>
  <c r="K14" i="8"/>
  <c r="I14" i="8"/>
  <c r="G14" i="8"/>
  <c r="O13" i="8"/>
  <c r="M13" i="8"/>
  <c r="K13" i="8"/>
  <c r="I13" i="8"/>
  <c r="G13" i="8"/>
  <c r="O12" i="8"/>
  <c r="M12" i="8"/>
  <c r="K12" i="8"/>
  <c r="I12" i="8"/>
  <c r="G12" i="8"/>
  <c r="O11" i="8"/>
  <c r="M11" i="8"/>
  <c r="K11" i="8"/>
  <c r="I11" i="8"/>
  <c r="G11" i="8"/>
  <c r="O10" i="8"/>
  <c r="M10" i="8"/>
  <c r="K10" i="8"/>
  <c r="I10" i="8"/>
  <c r="G10" i="8"/>
  <c r="O9" i="8"/>
  <c r="M9" i="8"/>
  <c r="K9" i="8"/>
  <c r="I9" i="8"/>
  <c r="G9" i="8"/>
  <c r="O5" i="8"/>
  <c r="M5" i="8"/>
  <c r="K5" i="8"/>
  <c r="I5" i="8"/>
  <c r="G5" i="8"/>
  <c r="O6" i="8"/>
  <c r="M6" i="8"/>
  <c r="K6" i="8"/>
  <c r="I6" i="8"/>
  <c r="G6" i="8"/>
  <c r="O7" i="8"/>
  <c r="M7" i="8"/>
  <c r="K7" i="8"/>
  <c r="I7" i="8"/>
  <c r="G7" i="8"/>
  <c r="O8" i="8"/>
  <c r="P19" i="7"/>
  <c r="N19" i="7"/>
  <c r="L19" i="7"/>
  <c r="J19" i="7"/>
  <c r="H19" i="7"/>
  <c r="P18" i="7"/>
  <c r="N18" i="7"/>
  <c r="L18" i="7"/>
  <c r="J18" i="7"/>
  <c r="H18" i="7"/>
  <c r="P17" i="7"/>
  <c r="N17" i="7"/>
  <c r="L17" i="7"/>
  <c r="J17" i="7"/>
  <c r="H17" i="7"/>
  <c r="P16" i="7"/>
  <c r="N16" i="7"/>
  <c r="L16" i="7"/>
  <c r="J16" i="7"/>
  <c r="H16" i="7"/>
  <c r="P7" i="7"/>
  <c r="N7" i="7"/>
  <c r="L7" i="7"/>
  <c r="J7" i="7"/>
  <c r="H7" i="7"/>
  <c r="P15" i="7"/>
  <c r="J15" i="7"/>
  <c r="H15" i="7"/>
  <c r="P8" i="7"/>
  <c r="N8" i="7"/>
  <c r="L8" i="7"/>
  <c r="J8" i="7"/>
  <c r="H8" i="7"/>
  <c r="P13" i="7"/>
  <c r="L13" i="7"/>
  <c r="J13" i="7"/>
  <c r="H13" i="7"/>
  <c r="P10" i="7"/>
  <c r="L10" i="7"/>
  <c r="J10" i="7"/>
  <c r="H10" i="7"/>
  <c r="R10" i="7" s="1"/>
  <c r="S10" i="7" s="1"/>
  <c r="P6" i="7"/>
  <c r="N6" i="7"/>
  <c r="L6" i="7"/>
  <c r="J6" i="7"/>
  <c r="H6" i="7"/>
  <c r="P12" i="7"/>
  <c r="L12" i="7"/>
  <c r="J12" i="7"/>
  <c r="H12" i="7"/>
  <c r="P14" i="7"/>
  <c r="L14" i="7"/>
  <c r="J14" i="7"/>
  <c r="H14" i="7"/>
  <c r="P11" i="7"/>
  <c r="L11" i="7"/>
  <c r="J11" i="7"/>
  <c r="H11" i="7"/>
  <c r="P9" i="7"/>
  <c r="N9" i="7"/>
  <c r="L9" i="7"/>
  <c r="J9" i="7"/>
  <c r="H9" i="7"/>
  <c r="P5" i="7"/>
  <c r="N5" i="7"/>
  <c r="L5" i="7"/>
  <c r="J5" i="7"/>
  <c r="H5" i="7"/>
  <c r="J12" i="6"/>
  <c r="L12" i="6"/>
  <c r="N12" i="6"/>
  <c r="P12" i="6"/>
  <c r="J17" i="6"/>
  <c r="R17" i="6" s="1"/>
  <c r="L17" i="6"/>
  <c r="P17" i="6"/>
  <c r="P21" i="6"/>
  <c r="J13" i="6"/>
  <c r="L13" i="6"/>
  <c r="P13" i="6"/>
  <c r="J6" i="6"/>
  <c r="L6" i="6"/>
  <c r="N6" i="6"/>
  <c r="P6" i="6"/>
  <c r="J15" i="6"/>
  <c r="L15" i="6"/>
  <c r="N15" i="6"/>
  <c r="P15" i="6"/>
  <c r="J8" i="6"/>
  <c r="L8" i="6"/>
  <c r="N8" i="6"/>
  <c r="P8" i="6"/>
  <c r="J14" i="6"/>
  <c r="L14" i="6"/>
  <c r="N14" i="6"/>
  <c r="P14" i="6"/>
  <c r="J9" i="6"/>
  <c r="L9" i="6"/>
  <c r="N9" i="6"/>
  <c r="P9" i="6"/>
  <c r="P20" i="6"/>
  <c r="J23" i="6"/>
  <c r="L23" i="6"/>
  <c r="N23" i="6"/>
  <c r="P23" i="6"/>
  <c r="J24" i="6"/>
  <c r="L24" i="6"/>
  <c r="N24" i="6"/>
  <c r="P24" i="6"/>
  <c r="J5" i="6"/>
  <c r="L5" i="6"/>
  <c r="N5" i="6"/>
  <c r="P5" i="6"/>
  <c r="J19" i="6"/>
  <c r="L19" i="6"/>
  <c r="P19" i="6"/>
  <c r="J18" i="6"/>
  <c r="L18" i="6"/>
  <c r="P18" i="6"/>
  <c r="J16" i="6"/>
  <c r="L16" i="6"/>
  <c r="P16" i="6"/>
  <c r="J10" i="6"/>
  <c r="L10" i="6"/>
  <c r="N10" i="6"/>
  <c r="P10" i="6"/>
  <c r="J22" i="6"/>
  <c r="L22" i="6"/>
  <c r="N22" i="6"/>
  <c r="P22" i="6"/>
  <c r="J11" i="6"/>
  <c r="L11" i="6"/>
  <c r="P11" i="6"/>
  <c r="J7" i="6"/>
  <c r="L7" i="6"/>
  <c r="N7" i="6"/>
  <c r="P7" i="6"/>
  <c r="H12" i="6"/>
  <c r="H13" i="6"/>
  <c r="H6" i="6"/>
  <c r="H15" i="6"/>
  <c r="H8" i="6"/>
  <c r="H14" i="6"/>
  <c r="H9" i="6"/>
  <c r="H23" i="6"/>
  <c r="H24" i="6"/>
  <c r="H5" i="6"/>
  <c r="H19" i="6"/>
  <c r="H18" i="6"/>
  <c r="H16" i="6"/>
  <c r="H10" i="6"/>
  <c r="H22" i="6"/>
  <c r="H11" i="6"/>
  <c r="H7" i="6"/>
  <c r="R19" i="7" l="1"/>
  <c r="S19" i="7" s="1"/>
  <c r="R16" i="7"/>
  <c r="S16" i="7" s="1"/>
  <c r="Q23" i="8"/>
  <c r="R9" i="7"/>
  <c r="S9" i="7" s="1"/>
  <c r="R14" i="7"/>
  <c r="S14" i="7" s="1"/>
  <c r="R8" i="7"/>
  <c r="S8" i="7" s="1"/>
  <c r="R17" i="7"/>
  <c r="S17" i="7" s="1"/>
  <c r="S6" i="7"/>
  <c r="R6" i="7"/>
  <c r="R15" i="7"/>
  <c r="S15" i="7" s="1"/>
  <c r="R7" i="7"/>
  <c r="S7" i="7" s="1"/>
  <c r="R18" i="7"/>
  <c r="S18" i="7" s="1"/>
  <c r="R11" i="7"/>
  <c r="S11" i="7" s="1"/>
  <c r="R13" i="7"/>
  <c r="S13" i="7" s="1"/>
  <c r="R12" i="7"/>
  <c r="S12" i="7" s="1"/>
  <c r="Q15" i="6"/>
  <c r="Q13" i="6"/>
  <c r="Q14" i="7"/>
  <c r="Q18" i="7"/>
  <c r="Q21" i="8"/>
  <c r="Q22" i="8"/>
  <c r="R22" i="8" s="1"/>
  <c r="Q24" i="8"/>
  <c r="Q26" i="8"/>
  <c r="Q20" i="8"/>
  <c r="P21" i="8"/>
  <c r="R21" i="8"/>
  <c r="P20" i="8"/>
  <c r="R20" i="8"/>
  <c r="P22" i="8"/>
  <c r="P23" i="8"/>
  <c r="R23" i="8"/>
  <c r="P24" i="8"/>
  <c r="R24" i="8"/>
  <c r="P25" i="8"/>
  <c r="R25" i="8"/>
  <c r="P26" i="8"/>
  <c r="R26" i="8"/>
  <c r="R27" i="8"/>
  <c r="Q7" i="8"/>
  <c r="R7" i="8" s="1"/>
  <c r="Q5" i="8"/>
  <c r="R5" i="8" s="1"/>
  <c r="P10" i="8"/>
  <c r="Q12" i="8"/>
  <c r="Q14" i="8"/>
  <c r="R14" i="8" s="1"/>
  <c r="Q8" i="8"/>
  <c r="R8" i="8" s="1"/>
  <c r="R7" i="6"/>
  <c r="S7" i="6" s="1"/>
  <c r="Q22" i="6"/>
  <c r="Q19" i="6"/>
  <c r="R24" i="6"/>
  <c r="S24" i="6" s="1"/>
  <c r="R20" i="6"/>
  <c r="S20" i="6" s="1"/>
  <c r="R11" i="16"/>
  <c r="S11" i="16" s="1"/>
  <c r="R14" i="16"/>
  <c r="S14" i="16" s="1"/>
  <c r="R10" i="16"/>
  <c r="S10" i="16" s="1"/>
  <c r="R18" i="16"/>
  <c r="Q20" i="16"/>
  <c r="R22" i="16"/>
  <c r="R24" i="16"/>
  <c r="Q12" i="16"/>
  <c r="Q8" i="16"/>
  <c r="Q9" i="16"/>
  <c r="R5" i="16"/>
  <c r="S5" i="16" s="1"/>
  <c r="S17" i="6"/>
  <c r="Q13" i="7"/>
  <c r="Q7" i="7"/>
  <c r="P7" i="8"/>
  <c r="P12" i="8"/>
  <c r="Q5" i="16"/>
  <c r="Q11" i="16"/>
  <c r="Q10" i="16"/>
  <c r="Q22" i="16"/>
  <c r="Q11" i="6"/>
  <c r="Q10" i="6"/>
  <c r="Q5" i="6"/>
  <c r="Q23" i="6"/>
  <c r="Q6" i="6"/>
  <c r="Q12" i="6"/>
  <c r="Q5" i="7"/>
  <c r="Q11" i="7"/>
  <c r="Q6" i="7"/>
  <c r="Q8" i="7"/>
  <c r="Q17" i="7"/>
  <c r="P6" i="8"/>
  <c r="Q9" i="8"/>
  <c r="R9" i="8" s="1"/>
  <c r="P9" i="8"/>
  <c r="Q11" i="8"/>
  <c r="R11" i="8" s="1"/>
  <c r="R12" i="8"/>
  <c r="P13" i="8"/>
  <c r="R17" i="16"/>
  <c r="S17" i="16" s="1"/>
  <c r="Q7" i="16"/>
  <c r="R13" i="16"/>
  <c r="S13" i="16" s="1"/>
  <c r="Q13" i="16"/>
  <c r="R15" i="16"/>
  <c r="S15" i="16" s="1"/>
  <c r="Q16" i="16"/>
  <c r="S18" i="16"/>
  <c r="R19" i="16"/>
  <c r="S19" i="16" s="1"/>
  <c r="Q19" i="16"/>
  <c r="R21" i="16"/>
  <c r="S21" i="16" s="1"/>
  <c r="S22" i="16"/>
  <c r="Q23" i="16"/>
  <c r="S24" i="16"/>
  <c r="Q6" i="16"/>
  <c r="Q17" i="16"/>
  <c r="Q14" i="16"/>
  <c r="Q15" i="16"/>
  <c r="Q18" i="16"/>
  <c r="Q21" i="16"/>
  <c r="Q24" i="16"/>
  <c r="R9" i="16"/>
  <c r="S9" i="16" s="1"/>
  <c r="R6" i="16"/>
  <c r="S6" i="16" s="1"/>
  <c r="R12" i="16"/>
  <c r="S12" i="16" s="1"/>
  <c r="R7" i="16"/>
  <c r="S7" i="16" s="1"/>
  <c r="R8" i="16"/>
  <c r="S8" i="16" s="1"/>
  <c r="R16" i="16"/>
  <c r="S16" i="16" s="1"/>
  <c r="R20" i="16"/>
  <c r="S20" i="16" s="1"/>
  <c r="R23" i="16"/>
  <c r="S23" i="16" s="1"/>
  <c r="P8" i="8"/>
  <c r="P5" i="8"/>
  <c r="P11" i="8"/>
  <c r="P14" i="8"/>
  <c r="Q6" i="8"/>
  <c r="R6" i="8" s="1"/>
  <c r="Q10" i="8"/>
  <c r="R10" i="8" s="1"/>
  <c r="Q13" i="8"/>
  <c r="R13" i="8" s="1"/>
  <c r="Q9" i="7"/>
  <c r="Q12" i="7"/>
  <c r="Q10" i="7"/>
  <c r="Q15" i="7"/>
  <c r="Q16" i="7"/>
  <c r="Q19" i="7"/>
  <c r="R5" i="7"/>
  <c r="S5" i="7" s="1"/>
  <c r="R18" i="6"/>
  <c r="R8" i="6"/>
  <c r="Q21" i="6"/>
  <c r="Q16" i="6"/>
  <c r="Q14" i="6"/>
  <c r="R9" i="6"/>
  <c r="Q24" i="6"/>
  <c r="Q20" i="6"/>
  <c r="Q17" i="6"/>
  <c r="Q7" i="6"/>
  <c r="Q18" i="6"/>
  <c r="Q8" i="6"/>
  <c r="Q9" i="6"/>
  <c r="R6" i="6"/>
  <c r="S6" i="6" s="1"/>
  <c r="R22" i="6"/>
  <c r="S22" i="6" s="1"/>
  <c r="R19" i="6"/>
  <c r="S19" i="6" s="1"/>
  <c r="R12" i="6"/>
  <c r="S12" i="6" s="1"/>
  <c r="R21" i="6"/>
  <c r="S21" i="6" s="1"/>
  <c r="R13" i="6"/>
  <c r="R23" i="6"/>
  <c r="S23" i="6" s="1"/>
  <c r="R11" i="6"/>
  <c r="S11" i="6" s="1"/>
  <c r="R10" i="6"/>
  <c r="S10" i="6" s="1"/>
  <c r="R5" i="6"/>
  <c r="S5" i="6" s="1"/>
  <c r="R16" i="6"/>
  <c r="R14" i="6"/>
  <c r="R15" i="6"/>
  <c r="S8" i="6" l="1"/>
  <c r="S13" i="6"/>
  <c r="S18" i="6"/>
  <c r="S9" i="6"/>
  <c r="S16" i="6"/>
  <c r="S15" i="6"/>
  <c r="S14" i="6"/>
</calcChain>
</file>

<file path=xl/sharedStrings.xml><?xml version="1.0" encoding="utf-8"?>
<sst xmlns="http://schemas.openxmlformats.org/spreadsheetml/2006/main" count="376" uniqueCount="119">
  <si>
    <t>P</t>
  </si>
  <si>
    <t>Puesto</t>
  </si>
  <si>
    <t>Total</t>
  </si>
  <si>
    <t>Cabillon Santiago</t>
  </si>
  <si>
    <t>CADET</t>
  </si>
  <si>
    <t xml:space="preserve">OPTIMIST </t>
  </si>
  <si>
    <t>LASER</t>
  </si>
  <si>
    <t>RADIAL</t>
  </si>
  <si>
    <t>T</t>
  </si>
  <si>
    <t>F</t>
  </si>
  <si>
    <t>M</t>
  </si>
  <si>
    <t>General</t>
  </si>
  <si>
    <t>YCP</t>
  </si>
  <si>
    <t>CPC</t>
  </si>
  <si>
    <t>CNG</t>
  </si>
  <si>
    <t>CLUB</t>
  </si>
  <si>
    <t>YCE</t>
  </si>
  <si>
    <t>Nadal Gonzalo</t>
  </si>
  <si>
    <t>Hormaiztegui Martina</t>
  </si>
  <si>
    <t>CNF</t>
  </si>
  <si>
    <t>Norbis Mateo</t>
  </si>
  <si>
    <t>Hormaiztegui Magali</t>
  </si>
  <si>
    <t>Tressen Malena</t>
  </si>
  <si>
    <t>Tamburlini Juana</t>
  </si>
  <si>
    <t>Ferrero Franco</t>
  </si>
  <si>
    <t>Pujato Gonzalo</t>
  </si>
  <si>
    <t>Sexo</t>
  </si>
  <si>
    <t>Puntos</t>
  </si>
  <si>
    <t>Nº Vela</t>
  </si>
  <si>
    <t>Acumulado</t>
  </si>
  <si>
    <t>Descarte</t>
  </si>
  <si>
    <t>Categoría</t>
  </si>
  <si>
    <t>Mx</t>
  </si>
  <si>
    <t>Con 1 descarte</t>
  </si>
  <si>
    <t>Copello Vicente</t>
  </si>
  <si>
    <t>PI</t>
  </si>
  <si>
    <t>Pons Ignacio</t>
  </si>
  <si>
    <t>YCS</t>
  </si>
  <si>
    <t>Escuela</t>
  </si>
  <si>
    <t>Rodríguez Santino</t>
  </si>
  <si>
    <t>Hormaiztegui Federico</t>
  </si>
  <si>
    <t>S/N</t>
  </si>
  <si>
    <t>Langón Micaela - Sánchez Sasha</t>
  </si>
  <si>
    <t>YCS - YCP</t>
  </si>
  <si>
    <t>1º Regata</t>
  </si>
  <si>
    <t>2º Regata</t>
  </si>
  <si>
    <t>3º Regata</t>
  </si>
  <si>
    <t>4º Regata</t>
  </si>
  <si>
    <t>5º Regata</t>
  </si>
  <si>
    <r>
      <t xml:space="preserve">Acumulado </t>
    </r>
    <r>
      <rPr>
        <sz val="8"/>
        <rFont val="Arial"/>
        <family val="2"/>
      </rPr>
      <t>S/ Descarte</t>
    </r>
  </si>
  <si>
    <r>
      <t xml:space="preserve">Acumulado </t>
    </r>
    <r>
      <rPr>
        <sz val="9"/>
        <rFont val="Arial"/>
        <family val="2"/>
      </rPr>
      <t>S/ Descarte</t>
    </r>
  </si>
  <si>
    <t>Godoy Lucas</t>
  </si>
  <si>
    <t>Pavon Sara</t>
  </si>
  <si>
    <t>Pavón Ignacio</t>
  </si>
  <si>
    <t>Medina Vicente</t>
  </si>
  <si>
    <t>Cook Tadeo</t>
  </si>
  <si>
    <t>YCE 1</t>
  </si>
  <si>
    <t>Haedo Juan P</t>
  </si>
  <si>
    <t>Gatti Agustin</t>
  </si>
  <si>
    <t>Scapula Valentin</t>
  </si>
  <si>
    <t>Stosky Lucas</t>
  </si>
  <si>
    <t>Desirello Felipe</t>
  </si>
  <si>
    <t>uru 399</t>
  </si>
  <si>
    <t>Estefan Tomas</t>
  </si>
  <si>
    <t>e</t>
  </si>
  <si>
    <t>4.7</t>
  </si>
  <si>
    <t>YCP/MASTER</t>
  </si>
  <si>
    <t>Godoy Juan P.</t>
  </si>
  <si>
    <t>Baez Patricio</t>
  </si>
  <si>
    <t>URU 230</t>
  </si>
  <si>
    <t>Debeheres Hernan</t>
  </si>
  <si>
    <t>Santana Sofía</t>
  </si>
  <si>
    <t>URU 435</t>
  </si>
  <si>
    <t>URU 409</t>
  </si>
  <si>
    <t>Machuca Aurora</t>
  </si>
  <si>
    <t>Vesellino Felipe</t>
  </si>
  <si>
    <t>URU 436</t>
  </si>
  <si>
    <t>URU 220</t>
  </si>
  <si>
    <t>Ledesma Ignacio</t>
  </si>
  <si>
    <t>Luraschi Juan P.</t>
  </si>
  <si>
    <t>URU 140</t>
  </si>
  <si>
    <t>DNF</t>
  </si>
  <si>
    <t>DNS</t>
  </si>
  <si>
    <t>Belochio Santiago</t>
  </si>
  <si>
    <t>Cufre Joaquín</t>
  </si>
  <si>
    <t>Tamburlini Luciano</t>
  </si>
  <si>
    <t>Castellanos Florencia</t>
  </si>
  <si>
    <t>Colombo Nicolás</t>
  </si>
  <si>
    <t>La Manna Pedro - Ysrraelit Facundo</t>
  </si>
  <si>
    <t>Rodrigo Poggio - Massignani Tihago</t>
  </si>
  <si>
    <t>Esquivo Juan Martin - Francisco Pujato</t>
  </si>
  <si>
    <t>Pablo Falco  - Tadeo Vaucher</t>
  </si>
  <si>
    <t>Svedov José -  Corcoll Emiliano</t>
  </si>
  <si>
    <t>Valentina Barindelli - Perez Juan D.</t>
  </si>
  <si>
    <t>YCP - CNF</t>
  </si>
  <si>
    <t>Facundo Sanchez - Rafael Sanchez</t>
  </si>
  <si>
    <t>Perez Santiago - Luraschi Juan</t>
  </si>
  <si>
    <t>ARG 3655</t>
  </si>
  <si>
    <t>ARG 3472</t>
  </si>
  <si>
    <t>ARG 2108</t>
  </si>
  <si>
    <t>ARG 3042</t>
  </si>
  <si>
    <t>ARG 3455</t>
  </si>
  <si>
    <t>ARG 3045</t>
  </si>
  <si>
    <t>ARG 333</t>
  </si>
  <si>
    <t>URU 393</t>
  </si>
  <si>
    <t>URU 238</t>
  </si>
  <si>
    <t xml:space="preserve">M </t>
  </si>
  <si>
    <t>URU 8700</t>
  </si>
  <si>
    <t>URU 8038</t>
  </si>
  <si>
    <t>URU 9728</t>
  </si>
  <si>
    <t>URU 8033</t>
  </si>
  <si>
    <t>ARG 8008</t>
  </si>
  <si>
    <t>ARG 7145</t>
  </si>
  <si>
    <t>URU 4541</t>
  </si>
  <si>
    <t>URU 700</t>
  </si>
  <si>
    <t>ARG 8064</t>
  </si>
  <si>
    <t>URU 8010</t>
  </si>
  <si>
    <t>Roure Facundo - Perez Facundo</t>
  </si>
  <si>
    <t>Volpe Francisca - Vaucher Timoteo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</si>
</sst>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10"/>
      <color rgb="FFFF00FF"/>
      <name val="Arial"/>
      <family val="2"/>
    </font>
    <font>
      <b/>
      <i/>
      <sz val="10"/>
      <color rgb="FF0070C0"/>
      <name val="Arial"/>
      <family val="2"/>
    </font>
    <font>
      <b/>
      <sz val="10"/>
      <color rgb="FF00B05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9"/>
      <color rgb="FFFF00FF"/>
      <name val="Arial"/>
      <family val="2"/>
    </font>
    <font>
      <sz val="9"/>
      <color rgb="FFFF0000"/>
      <name val="Arial"/>
      <family val="2"/>
    </font>
    <font>
      <b/>
      <i/>
      <sz val="9"/>
      <color theme="9" tint="-0.249977111117893"/>
      <name val="Arial"/>
      <family val="2"/>
    </font>
    <font>
      <sz val="9"/>
      <color rgb="FF0070C0"/>
      <name val="Arial"/>
      <family val="2"/>
    </font>
    <font>
      <b/>
      <sz val="9"/>
      <color rgb="FF0070C0"/>
      <name val="Arial"/>
      <family val="2"/>
    </font>
    <font>
      <b/>
      <sz val="9"/>
      <color theme="9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1" xfId="0" applyBorder="1" applyAlignment="1">
      <alignment horizontal="left"/>
    </xf>
    <xf numFmtId="0" fontId="0" fillId="2" borderId="0" xfId="0" applyFill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2" borderId="1" xfId="0" applyFont="1" applyFill="1" applyBorder="1"/>
    <xf numFmtId="0" fontId="2" fillId="2" borderId="2" xfId="0" applyFont="1" applyFill="1" applyBorder="1"/>
    <xf numFmtId="0" fontId="2" fillId="2" borderId="4" xfId="0" applyFont="1" applyFill="1" applyBorder="1"/>
    <xf numFmtId="0" fontId="7" fillId="2" borderId="4" xfId="0" applyFont="1" applyFill="1" applyBorder="1"/>
    <xf numFmtId="0" fontId="5" fillId="2" borderId="1" xfId="0" applyFont="1" applyFill="1" applyBorder="1"/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1" fillId="2" borderId="1" xfId="0" applyFont="1" applyFill="1" applyBorder="1"/>
    <xf numFmtId="0" fontId="7" fillId="0" borderId="0" xfId="0" applyFont="1"/>
    <xf numFmtId="0" fontId="2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7" fillId="2" borderId="1" xfId="0" applyFont="1" applyFill="1" applyBorder="1"/>
    <xf numFmtId="0" fontId="15" fillId="4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5" fillId="2" borderId="4" xfId="0" applyFont="1" applyFill="1" applyBorder="1"/>
    <xf numFmtId="0" fontId="20" fillId="2" borderId="1" xfId="0" applyFont="1" applyFill="1" applyBorder="1"/>
    <xf numFmtId="0" fontId="20" fillId="2" borderId="4" xfId="0" applyFont="1" applyFill="1" applyBorder="1"/>
    <xf numFmtId="0" fontId="15" fillId="0" borderId="0" xfId="0" applyFont="1"/>
    <xf numFmtId="0" fontId="21" fillId="5" borderId="1" xfId="0" applyFont="1" applyFill="1" applyBorder="1" applyAlignment="1">
      <alignment horizontal="center"/>
    </xf>
    <xf numFmtId="0" fontId="21" fillId="2" borderId="1" xfId="0" applyFont="1" applyFill="1" applyBorder="1"/>
    <xf numFmtId="0" fontId="15" fillId="2" borderId="2" xfId="0" applyFont="1" applyFill="1" applyBorder="1"/>
    <xf numFmtId="0" fontId="14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/>
    <xf numFmtId="0" fontId="2" fillId="0" borderId="0" xfId="0" applyFont="1"/>
    <xf numFmtId="0" fontId="15" fillId="2" borderId="1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9" fillId="2" borderId="4" xfId="0" applyFont="1" applyFill="1" applyBorder="1"/>
    <xf numFmtId="0" fontId="14" fillId="0" borderId="1" xfId="0" applyFont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14" fillId="0" borderId="4" xfId="0" applyFont="1" applyBorder="1" applyAlignment="1">
      <alignment horizontal="center"/>
    </xf>
    <xf numFmtId="0" fontId="14" fillId="2" borderId="4" xfId="0" applyFont="1" applyFill="1" applyBorder="1"/>
    <xf numFmtId="0" fontId="14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textRotation="90" wrapText="1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" fontId="0" fillId="4" borderId="5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16" fontId="0" fillId="5" borderId="5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4" borderId="10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4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90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4" borderId="10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16" fontId="15" fillId="4" borderId="5" xfId="0" applyNumberFormat="1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 textRotation="90"/>
    </xf>
    <xf numFmtId="0" fontId="14" fillId="0" borderId="11" xfId="0" applyFont="1" applyBorder="1" applyAlignment="1">
      <alignment horizontal="center" vertical="center" textRotation="90"/>
    </xf>
    <xf numFmtId="0" fontId="14" fillId="0" borderId="2" xfId="0" applyFont="1" applyBorder="1" applyAlignment="1">
      <alignment horizontal="center" vertical="center" textRotation="90"/>
    </xf>
    <xf numFmtId="0" fontId="14" fillId="5" borderId="7" xfId="0" applyFont="1" applyFill="1" applyBorder="1" applyAlignment="1">
      <alignment horizontal="center"/>
    </xf>
    <xf numFmtId="0" fontId="14" fillId="5" borderId="8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 textRotation="90" wrapText="1"/>
    </xf>
    <xf numFmtId="0" fontId="15" fillId="5" borderId="10" xfId="0" applyFont="1" applyFill="1" applyBorder="1" applyAlignment="1">
      <alignment horizontal="center"/>
    </xf>
    <xf numFmtId="0" fontId="15" fillId="5" borderId="9" xfId="0" applyFont="1" applyFill="1" applyBorder="1" applyAlignment="1">
      <alignment horizontal="center"/>
    </xf>
    <xf numFmtId="16" fontId="15" fillId="5" borderId="5" xfId="0" applyNumberFormat="1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textRotation="90"/>
    </xf>
    <xf numFmtId="0" fontId="15" fillId="0" borderId="1" xfId="0" applyFont="1" applyBorder="1" applyAlignment="1">
      <alignment horizontal="left" vertical="center" textRotation="90"/>
    </xf>
    <xf numFmtId="0" fontId="15" fillId="0" borderId="1" xfId="0" applyFont="1" applyBorder="1" applyAlignment="1">
      <alignment horizontal="center" vertical="center" textRotation="90"/>
    </xf>
    <xf numFmtId="0" fontId="14" fillId="5" borderId="7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C27" sqref="C27"/>
    </sheetView>
  </sheetViews>
  <sheetFormatPr baseColWidth="10" defaultRowHeight="12.75" x14ac:dyDescent="0.2"/>
  <cols>
    <col min="1" max="1" width="4.28515625" bestFit="1" customWidth="1"/>
    <col min="2" max="2" width="9.5703125" bestFit="1" customWidth="1"/>
    <col min="3" max="3" width="20.7109375" customWidth="1"/>
    <col min="4" max="4" width="2.85546875" customWidth="1"/>
    <col min="5" max="5" width="2.5703125" customWidth="1"/>
    <col min="6" max="6" width="5.85546875" customWidth="1"/>
    <col min="7" max="8" width="7" customWidth="1"/>
    <col min="9" max="9" width="6.85546875" customWidth="1"/>
    <col min="10" max="10" width="7" customWidth="1"/>
    <col min="11" max="11" width="6.85546875" bestFit="1" customWidth="1"/>
    <col min="12" max="12" width="7" bestFit="1" customWidth="1"/>
    <col min="13" max="13" width="6.85546875" bestFit="1" customWidth="1"/>
    <col min="14" max="14" width="7" bestFit="1" customWidth="1"/>
    <col min="15" max="15" width="6.85546875" bestFit="1" customWidth="1"/>
    <col min="16" max="16" width="7" bestFit="1" customWidth="1"/>
    <col min="17" max="17" width="6.85546875" style="15" customWidth="1"/>
    <col min="18" max="18" width="9" hidden="1" customWidth="1"/>
    <col min="19" max="19" width="5.7109375" hidden="1" customWidth="1"/>
  </cols>
  <sheetData>
    <row r="1" spans="1:19" ht="15.75" customHeight="1" x14ac:dyDescent="0.2">
      <c r="A1" s="100" t="s">
        <v>1</v>
      </c>
      <c r="B1" s="99" t="s">
        <v>28</v>
      </c>
      <c r="C1" s="103" t="s">
        <v>5</v>
      </c>
      <c r="D1" s="99" t="s">
        <v>31</v>
      </c>
      <c r="E1" s="99" t="s">
        <v>26</v>
      </c>
      <c r="F1" s="97" t="s">
        <v>15</v>
      </c>
      <c r="G1" s="77" t="s">
        <v>44</v>
      </c>
      <c r="H1" s="78"/>
      <c r="I1" s="77" t="s">
        <v>45</v>
      </c>
      <c r="J1" s="78"/>
      <c r="K1" s="77" t="s">
        <v>46</v>
      </c>
      <c r="L1" s="78"/>
      <c r="M1" s="77" t="s">
        <v>47</v>
      </c>
      <c r="N1" s="78"/>
      <c r="O1" s="79" t="s">
        <v>48</v>
      </c>
      <c r="P1" s="80"/>
      <c r="Q1" s="81" t="s">
        <v>49</v>
      </c>
      <c r="R1" s="82" t="s">
        <v>29</v>
      </c>
      <c r="S1" s="83"/>
    </row>
    <row r="2" spans="1:19" ht="12.75" customHeight="1" x14ac:dyDescent="0.2">
      <c r="A2" s="100"/>
      <c r="B2" s="99"/>
      <c r="C2" s="104"/>
      <c r="D2" s="99"/>
      <c r="E2" s="99"/>
      <c r="F2" s="97"/>
      <c r="G2" s="98"/>
      <c r="H2" s="92"/>
      <c r="I2" s="88"/>
      <c r="J2" s="89"/>
      <c r="K2" s="88"/>
      <c r="L2" s="89"/>
      <c r="M2" s="88"/>
      <c r="N2" s="92"/>
      <c r="O2" s="93"/>
      <c r="P2" s="94"/>
      <c r="Q2" s="81"/>
      <c r="R2" s="84" t="s">
        <v>33</v>
      </c>
      <c r="S2" s="85"/>
    </row>
    <row r="3" spans="1:19" ht="12.75" customHeight="1" x14ac:dyDescent="0.2">
      <c r="A3" s="100"/>
      <c r="B3" s="99"/>
      <c r="C3" s="101" t="s">
        <v>11</v>
      </c>
      <c r="D3" s="99"/>
      <c r="E3" s="99"/>
      <c r="F3" s="97"/>
      <c r="G3" s="90">
        <v>42441</v>
      </c>
      <c r="H3" s="91"/>
      <c r="I3" s="90">
        <v>42441</v>
      </c>
      <c r="J3" s="91"/>
      <c r="K3" s="90">
        <v>42441</v>
      </c>
      <c r="L3" s="91"/>
      <c r="M3" s="90">
        <v>42442</v>
      </c>
      <c r="N3" s="91"/>
      <c r="O3" s="95">
        <v>42442</v>
      </c>
      <c r="P3" s="96"/>
      <c r="Q3" s="81"/>
      <c r="R3" s="86"/>
      <c r="S3" s="87"/>
    </row>
    <row r="4" spans="1:19" ht="12.75" customHeight="1" x14ac:dyDescent="0.2">
      <c r="A4" s="100"/>
      <c r="B4" s="99"/>
      <c r="C4" s="102"/>
      <c r="D4" s="99"/>
      <c r="E4" s="99"/>
      <c r="F4" s="97"/>
      <c r="G4" s="4" t="s">
        <v>1</v>
      </c>
      <c r="H4" s="7" t="s">
        <v>27</v>
      </c>
      <c r="I4" s="4" t="s">
        <v>1</v>
      </c>
      <c r="J4" s="7" t="s">
        <v>27</v>
      </c>
      <c r="K4" s="4" t="s">
        <v>1</v>
      </c>
      <c r="L4" s="7" t="s">
        <v>27</v>
      </c>
      <c r="M4" s="4" t="s">
        <v>1</v>
      </c>
      <c r="N4" s="7" t="s">
        <v>27</v>
      </c>
      <c r="O4" s="4" t="s">
        <v>1</v>
      </c>
      <c r="P4" s="24" t="s">
        <v>27</v>
      </c>
      <c r="Q4" s="81"/>
      <c r="R4" s="27" t="s">
        <v>30</v>
      </c>
      <c r="S4" s="26" t="s">
        <v>2</v>
      </c>
    </row>
    <row r="5" spans="1:19" ht="15.75" customHeight="1" x14ac:dyDescent="0.2">
      <c r="A5" s="14">
        <v>1</v>
      </c>
      <c r="B5" s="63">
        <v>88</v>
      </c>
      <c r="C5" s="11" t="s">
        <v>67</v>
      </c>
      <c r="D5" s="18" t="s">
        <v>8</v>
      </c>
      <c r="E5" s="5" t="s">
        <v>10</v>
      </c>
      <c r="F5" s="12" t="s">
        <v>16</v>
      </c>
      <c r="G5" s="6">
        <v>1</v>
      </c>
      <c r="H5" s="17">
        <f t="shared" ref="H5:H16" si="0">G5</f>
        <v>1</v>
      </c>
      <c r="I5" s="6">
        <v>1</v>
      </c>
      <c r="J5" s="17">
        <f t="shared" ref="J5:J19" si="1">I5</f>
        <v>1</v>
      </c>
      <c r="K5" s="6">
        <v>2</v>
      </c>
      <c r="L5" s="17">
        <f t="shared" ref="L5:L19" si="2">K5</f>
        <v>2</v>
      </c>
      <c r="M5" s="6">
        <v>1</v>
      </c>
      <c r="N5" s="17">
        <f t="shared" ref="N5:N10" si="3">M5</f>
        <v>1</v>
      </c>
      <c r="O5" s="6"/>
      <c r="P5" s="25">
        <f t="shared" ref="P5:P21" si="4">O5</f>
        <v>0</v>
      </c>
      <c r="Q5" s="16">
        <f t="shared" ref="Q5:Q21" si="5">H5+J5+N5+L5</f>
        <v>5</v>
      </c>
      <c r="R5" s="28">
        <f t="shared" ref="R5:R21" si="6">MAX(H5,J5,L5,N5,P5)</f>
        <v>2</v>
      </c>
      <c r="S5" s="26">
        <f t="shared" ref="S5:S21" si="7">H5+J5+L5+N5+P5-R5</f>
        <v>3</v>
      </c>
    </row>
    <row r="6" spans="1:19" ht="12.95" customHeight="1" x14ac:dyDescent="0.2">
      <c r="A6" s="14">
        <v>2</v>
      </c>
      <c r="B6" s="21" t="s">
        <v>97</v>
      </c>
      <c r="C6" s="5" t="s">
        <v>23</v>
      </c>
      <c r="D6" s="18" t="s">
        <v>8</v>
      </c>
      <c r="E6" s="22" t="s">
        <v>9</v>
      </c>
      <c r="F6" s="12" t="s">
        <v>16</v>
      </c>
      <c r="G6" s="6">
        <v>2</v>
      </c>
      <c r="H6" s="17">
        <f t="shared" si="0"/>
        <v>2</v>
      </c>
      <c r="I6" s="6">
        <v>3</v>
      </c>
      <c r="J6" s="17">
        <f t="shared" si="1"/>
        <v>3</v>
      </c>
      <c r="K6" s="6">
        <v>1</v>
      </c>
      <c r="L6" s="17">
        <f t="shared" si="2"/>
        <v>1</v>
      </c>
      <c r="M6" s="6">
        <v>2</v>
      </c>
      <c r="N6" s="17">
        <f t="shared" si="3"/>
        <v>2</v>
      </c>
      <c r="O6" s="6"/>
      <c r="P6" s="25">
        <f t="shared" si="4"/>
        <v>0</v>
      </c>
      <c r="Q6" s="16">
        <f t="shared" si="5"/>
        <v>8</v>
      </c>
      <c r="R6" s="28">
        <f t="shared" si="6"/>
        <v>3</v>
      </c>
      <c r="S6" s="26">
        <f t="shared" si="7"/>
        <v>5</v>
      </c>
    </row>
    <row r="7" spans="1:19" ht="12.95" customHeight="1" x14ac:dyDescent="0.2">
      <c r="A7" s="14">
        <v>3</v>
      </c>
      <c r="B7" s="21" t="s">
        <v>69</v>
      </c>
      <c r="C7" s="5" t="s">
        <v>68</v>
      </c>
      <c r="D7" s="18" t="s">
        <v>8</v>
      </c>
      <c r="E7" s="5" t="s">
        <v>10</v>
      </c>
      <c r="F7" s="12" t="s">
        <v>16</v>
      </c>
      <c r="G7" s="6">
        <v>3</v>
      </c>
      <c r="H7" s="17">
        <f t="shared" si="0"/>
        <v>3</v>
      </c>
      <c r="I7" s="6">
        <v>4</v>
      </c>
      <c r="J7" s="17">
        <f t="shared" si="1"/>
        <v>4</v>
      </c>
      <c r="K7" s="6">
        <v>3</v>
      </c>
      <c r="L7" s="17">
        <f t="shared" si="2"/>
        <v>3</v>
      </c>
      <c r="M7" s="6">
        <v>5</v>
      </c>
      <c r="N7" s="17">
        <f t="shared" si="3"/>
        <v>5</v>
      </c>
      <c r="O7" s="6"/>
      <c r="P7" s="25">
        <f t="shared" si="4"/>
        <v>0</v>
      </c>
      <c r="Q7" s="16">
        <f t="shared" si="5"/>
        <v>15</v>
      </c>
      <c r="R7" s="28">
        <f t="shared" si="6"/>
        <v>5</v>
      </c>
      <c r="S7" s="26">
        <f t="shared" si="7"/>
        <v>10</v>
      </c>
    </row>
    <row r="8" spans="1:19" ht="12.95" customHeight="1" x14ac:dyDescent="0.2">
      <c r="A8" s="14">
        <v>4</v>
      </c>
      <c r="B8" s="21" t="s">
        <v>98</v>
      </c>
      <c r="C8" s="5" t="s">
        <v>18</v>
      </c>
      <c r="D8" s="19" t="s">
        <v>0</v>
      </c>
      <c r="E8" s="22" t="s">
        <v>9</v>
      </c>
      <c r="F8" s="12" t="s">
        <v>16</v>
      </c>
      <c r="G8" s="6">
        <v>4</v>
      </c>
      <c r="H8" s="17">
        <f t="shared" si="0"/>
        <v>4</v>
      </c>
      <c r="I8" s="6">
        <v>13</v>
      </c>
      <c r="J8" s="17">
        <f t="shared" si="1"/>
        <v>13</v>
      </c>
      <c r="K8" s="6">
        <v>4</v>
      </c>
      <c r="L8" s="17">
        <f t="shared" si="2"/>
        <v>4</v>
      </c>
      <c r="M8" s="6">
        <v>3</v>
      </c>
      <c r="N8" s="17">
        <f t="shared" si="3"/>
        <v>3</v>
      </c>
      <c r="O8" s="6"/>
      <c r="P8" s="25">
        <f t="shared" si="4"/>
        <v>0</v>
      </c>
      <c r="Q8" s="16">
        <f t="shared" si="5"/>
        <v>24</v>
      </c>
      <c r="R8" s="28">
        <f t="shared" si="6"/>
        <v>13</v>
      </c>
      <c r="S8" s="26">
        <f t="shared" si="7"/>
        <v>11</v>
      </c>
    </row>
    <row r="9" spans="1:19" ht="12.95" customHeight="1" x14ac:dyDescent="0.2">
      <c r="A9" s="14">
        <v>5</v>
      </c>
      <c r="B9" s="21" t="s">
        <v>99</v>
      </c>
      <c r="C9" s="5" t="s">
        <v>25</v>
      </c>
      <c r="D9" s="18" t="s">
        <v>8</v>
      </c>
      <c r="E9" s="5" t="s">
        <v>10</v>
      </c>
      <c r="F9" s="12" t="s">
        <v>16</v>
      </c>
      <c r="G9" s="6">
        <v>9</v>
      </c>
      <c r="H9" s="17">
        <f t="shared" si="0"/>
        <v>9</v>
      </c>
      <c r="I9" s="6">
        <v>5</v>
      </c>
      <c r="J9" s="17">
        <f t="shared" si="1"/>
        <v>5</v>
      </c>
      <c r="K9" s="6">
        <v>9</v>
      </c>
      <c r="L9" s="17">
        <f t="shared" si="2"/>
        <v>9</v>
      </c>
      <c r="M9" s="6">
        <v>4</v>
      </c>
      <c r="N9" s="17">
        <f t="shared" si="3"/>
        <v>4</v>
      </c>
      <c r="O9" s="6"/>
      <c r="P9" s="25">
        <f t="shared" si="4"/>
        <v>0</v>
      </c>
      <c r="Q9" s="16">
        <f t="shared" si="5"/>
        <v>27</v>
      </c>
      <c r="R9" s="28">
        <f t="shared" si="6"/>
        <v>9</v>
      </c>
      <c r="S9" s="26">
        <f t="shared" si="7"/>
        <v>18</v>
      </c>
    </row>
    <row r="10" spans="1:19" ht="12.95" customHeight="1" x14ac:dyDescent="0.2">
      <c r="A10" s="14">
        <v>6</v>
      </c>
      <c r="B10" s="21" t="s">
        <v>73</v>
      </c>
      <c r="C10" s="5" t="s">
        <v>71</v>
      </c>
      <c r="D10" s="19" t="s">
        <v>0</v>
      </c>
      <c r="E10" s="5" t="s">
        <v>9</v>
      </c>
      <c r="F10" s="12" t="s">
        <v>12</v>
      </c>
      <c r="G10" s="6">
        <v>6</v>
      </c>
      <c r="H10" s="17">
        <f t="shared" si="0"/>
        <v>6</v>
      </c>
      <c r="I10" s="6">
        <v>2</v>
      </c>
      <c r="J10" s="17">
        <f t="shared" si="1"/>
        <v>2</v>
      </c>
      <c r="K10" s="6">
        <v>13</v>
      </c>
      <c r="L10" s="17">
        <f t="shared" si="2"/>
        <v>13</v>
      </c>
      <c r="M10" s="6">
        <v>7</v>
      </c>
      <c r="N10" s="17">
        <f t="shared" si="3"/>
        <v>7</v>
      </c>
      <c r="O10" s="6"/>
      <c r="P10" s="25">
        <f t="shared" si="4"/>
        <v>0</v>
      </c>
      <c r="Q10" s="16">
        <f t="shared" si="5"/>
        <v>28</v>
      </c>
      <c r="R10" s="28">
        <f t="shared" si="6"/>
        <v>13</v>
      </c>
      <c r="S10" s="26">
        <f t="shared" si="7"/>
        <v>15</v>
      </c>
    </row>
    <row r="11" spans="1:19" ht="12.95" customHeight="1" x14ac:dyDescent="0.2">
      <c r="A11" s="14">
        <v>7</v>
      </c>
      <c r="B11" s="21" t="s">
        <v>77</v>
      </c>
      <c r="C11" s="5" t="s">
        <v>78</v>
      </c>
      <c r="D11" s="19" t="s">
        <v>0</v>
      </c>
      <c r="E11" s="5" t="s">
        <v>10</v>
      </c>
      <c r="F11" s="12" t="s">
        <v>12</v>
      </c>
      <c r="G11" s="6">
        <v>5</v>
      </c>
      <c r="H11" s="17">
        <f t="shared" si="0"/>
        <v>5</v>
      </c>
      <c r="I11" s="6">
        <v>7</v>
      </c>
      <c r="J11" s="17">
        <f t="shared" si="1"/>
        <v>7</v>
      </c>
      <c r="K11" s="6">
        <v>6</v>
      </c>
      <c r="L11" s="17">
        <f t="shared" si="2"/>
        <v>6</v>
      </c>
      <c r="M11" s="51" t="s">
        <v>81</v>
      </c>
      <c r="N11" s="52">
        <v>18</v>
      </c>
      <c r="O11" s="6"/>
      <c r="P11" s="25">
        <f t="shared" si="4"/>
        <v>0</v>
      </c>
      <c r="Q11" s="16">
        <f t="shared" si="5"/>
        <v>36</v>
      </c>
      <c r="R11" s="28">
        <f t="shared" si="6"/>
        <v>18</v>
      </c>
      <c r="S11" s="26">
        <f t="shared" si="7"/>
        <v>18</v>
      </c>
    </row>
    <row r="12" spans="1:19" ht="12.95" customHeight="1" x14ac:dyDescent="0.2">
      <c r="A12" s="14">
        <v>8</v>
      </c>
      <c r="B12" s="21" t="s">
        <v>100</v>
      </c>
      <c r="C12" s="5" t="s">
        <v>70</v>
      </c>
      <c r="D12" s="18" t="s">
        <v>8</v>
      </c>
      <c r="E12" s="5" t="s">
        <v>10</v>
      </c>
      <c r="F12" s="12" t="s">
        <v>14</v>
      </c>
      <c r="G12" s="6">
        <v>10</v>
      </c>
      <c r="H12" s="17">
        <f t="shared" si="0"/>
        <v>10</v>
      </c>
      <c r="I12" s="6">
        <v>11</v>
      </c>
      <c r="J12" s="17">
        <f t="shared" si="1"/>
        <v>11</v>
      </c>
      <c r="K12" s="6">
        <v>7</v>
      </c>
      <c r="L12" s="17">
        <f t="shared" si="2"/>
        <v>7</v>
      </c>
      <c r="M12" s="6">
        <v>8</v>
      </c>
      <c r="N12" s="17">
        <f>M12</f>
        <v>8</v>
      </c>
      <c r="O12" s="6"/>
      <c r="P12" s="25">
        <f t="shared" si="4"/>
        <v>0</v>
      </c>
      <c r="Q12" s="16">
        <f t="shared" si="5"/>
        <v>36</v>
      </c>
      <c r="R12" s="28">
        <f t="shared" si="6"/>
        <v>11</v>
      </c>
      <c r="S12" s="26">
        <f t="shared" si="7"/>
        <v>25</v>
      </c>
    </row>
    <row r="13" spans="1:19" ht="12.95" customHeight="1" x14ac:dyDescent="0.2">
      <c r="A13" s="14">
        <v>9</v>
      </c>
      <c r="B13" s="21" t="s">
        <v>101</v>
      </c>
      <c r="C13" s="5" t="s">
        <v>21</v>
      </c>
      <c r="D13" s="18" t="s">
        <v>8</v>
      </c>
      <c r="E13" s="22" t="s">
        <v>9</v>
      </c>
      <c r="F13" s="12" t="s">
        <v>16</v>
      </c>
      <c r="G13" s="6">
        <v>8</v>
      </c>
      <c r="H13" s="17">
        <f t="shared" si="0"/>
        <v>8</v>
      </c>
      <c r="I13" s="6">
        <v>6</v>
      </c>
      <c r="J13" s="17">
        <f t="shared" si="1"/>
        <v>6</v>
      </c>
      <c r="K13" s="6">
        <v>5</v>
      </c>
      <c r="L13" s="17">
        <f t="shared" si="2"/>
        <v>5</v>
      </c>
      <c r="M13" s="51" t="s">
        <v>81</v>
      </c>
      <c r="N13" s="52">
        <v>18</v>
      </c>
      <c r="O13" s="6"/>
      <c r="P13" s="25">
        <f t="shared" si="4"/>
        <v>0</v>
      </c>
      <c r="Q13" s="16">
        <f t="shared" si="5"/>
        <v>37</v>
      </c>
      <c r="R13" s="28">
        <f t="shared" si="6"/>
        <v>18</v>
      </c>
      <c r="S13" s="26">
        <f t="shared" si="7"/>
        <v>19</v>
      </c>
    </row>
    <row r="14" spans="1:19" ht="12.95" customHeight="1" x14ac:dyDescent="0.2">
      <c r="A14" s="14">
        <v>10</v>
      </c>
      <c r="B14" s="21" t="s">
        <v>102</v>
      </c>
      <c r="C14" s="5" t="s">
        <v>17</v>
      </c>
      <c r="D14" s="19" t="s">
        <v>0</v>
      </c>
      <c r="E14" s="5" t="s">
        <v>10</v>
      </c>
      <c r="F14" s="12" t="s">
        <v>16</v>
      </c>
      <c r="G14" s="6">
        <v>13</v>
      </c>
      <c r="H14" s="17">
        <f t="shared" si="0"/>
        <v>13</v>
      </c>
      <c r="I14" s="6">
        <v>8</v>
      </c>
      <c r="J14" s="17">
        <f t="shared" si="1"/>
        <v>8</v>
      </c>
      <c r="K14" s="6">
        <v>8</v>
      </c>
      <c r="L14" s="17">
        <f t="shared" si="2"/>
        <v>8</v>
      </c>
      <c r="M14" s="6">
        <v>9</v>
      </c>
      <c r="N14" s="17">
        <f>M14</f>
        <v>9</v>
      </c>
      <c r="O14" s="6"/>
      <c r="P14" s="25">
        <f t="shared" si="4"/>
        <v>0</v>
      </c>
      <c r="Q14" s="16">
        <f t="shared" si="5"/>
        <v>38</v>
      </c>
      <c r="R14" s="28">
        <f t="shared" si="6"/>
        <v>13</v>
      </c>
      <c r="S14" s="26">
        <f t="shared" si="7"/>
        <v>25</v>
      </c>
    </row>
    <row r="15" spans="1:19" ht="12.95" customHeight="1" x14ac:dyDescent="0.2">
      <c r="A15" s="14">
        <v>11</v>
      </c>
      <c r="B15" s="21" t="s">
        <v>103</v>
      </c>
      <c r="C15" s="5" t="s">
        <v>22</v>
      </c>
      <c r="D15" s="18" t="s">
        <v>8</v>
      </c>
      <c r="E15" s="22" t="s">
        <v>9</v>
      </c>
      <c r="F15" s="12" t="s">
        <v>13</v>
      </c>
      <c r="G15" s="6">
        <v>12</v>
      </c>
      <c r="H15" s="17">
        <f t="shared" si="0"/>
        <v>12</v>
      </c>
      <c r="I15" s="6">
        <v>12</v>
      </c>
      <c r="J15" s="17">
        <f t="shared" si="1"/>
        <v>12</v>
      </c>
      <c r="K15" s="6">
        <v>10</v>
      </c>
      <c r="L15" s="17">
        <f t="shared" si="2"/>
        <v>10</v>
      </c>
      <c r="M15" s="6">
        <v>6</v>
      </c>
      <c r="N15" s="17">
        <f>M15</f>
        <v>6</v>
      </c>
      <c r="O15" s="6"/>
      <c r="P15" s="25">
        <f t="shared" si="4"/>
        <v>0</v>
      </c>
      <c r="Q15" s="16">
        <f t="shared" si="5"/>
        <v>40</v>
      </c>
      <c r="R15" s="28">
        <f t="shared" si="6"/>
        <v>12</v>
      </c>
      <c r="S15" s="26">
        <f t="shared" si="7"/>
        <v>28</v>
      </c>
    </row>
    <row r="16" spans="1:19" ht="12.95" customHeight="1" x14ac:dyDescent="0.2">
      <c r="A16" s="14">
        <v>12</v>
      </c>
      <c r="B16" s="21" t="s">
        <v>104</v>
      </c>
      <c r="C16" s="5" t="s">
        <v>34</v>
      </c>
      <c r="D16" s="20" t="s">
        <v>35</v>
      </c>
      <c r="E16" s="5" t="s">
        <v>10</v>
      </c>
      <c r="F16" s="12" t="s">
        <v>12</v>
      </c>
      <c r="G16" s="6">
        <v>7</v>
      </c>
      <c r="H16" s="17">
        <f t="shared" si="0"/>
        <v>7</v>
      </c>
      <c r="I16" s="6">
        <v>9</v>
      </c>
      <c r="J16" s="17">
        <f t="shared" si="1"/>
        <v>9</v>
      </c>
      <c r="K16" s="6">
        <v>12</v>
      </c>
      <c r="L16" s="17">
        <f t="shared" si="2"/>
        <v>12</v>
      </c>
      <c r="M16" s="51" t="s">
        <v>81</v>
      </c>
      <c r="N16" s="52">
        <v>18</v>
      </c>
      <c r="O16" s="6"/>
      <c r="P16" s="25">
        <f t="shared" si="4"/>
        <v>0</v>
      </c>
      <c r="Q16" s="16">
        <f t="shared" si="5"/>
        <v>46</v>
      </c>
      <c r="R16" s="28">
        <f t="shared" si="6"/>
        <v>18</v>
      </c>
      <c r="S16" s="26">
        <f t="shared" si="7"/>
        <v>28</v>
      </c>
    </row>
    <row r="17" spans="1:19" ht="12.95" customHeight="1" x14ac:dyDescent="0.2">
      <c r="A17" s="14">
        <v>13</v>
      </c>
      <c r="B17" s="21" t="s">
        <v>72</v>
      </c>
      <c r="C17" s="5" t="s">
        <v>74</v>
      </c>
      <c r="D17" s="19" t="s">
        <v>0</v>
      </c>
      <c r="E17" s="22" t="s">
        <v>9</v>
      </c>
      <c r="F17" s="12" t="s">
        <v>12</v>
      </c>
      <c r="G17" s="51" t="s">
        <v>81</v>
      </c>
      <c r="H17" s="52">
        <v>18</v>
      </c>
      <c r="I17" s="6">
        <v>10</v>
      </c>
      <c r="J17" s="17">
        <f t="shared" si="1"/>
        <v>10</v>
      </c>
      <c r="K17" s="6">
        <v>11</v>
      </c>
      <c r="L17" s="17">
        <f t="shared" si="2"/>
        <v>11</v>
      </c>
      <c r="M17" s="51" t="s">
        <v>81</v>
      </c>
      <c r="N17" s="52">
        <v>18</v>
      </c>
      <c r="O17" s="6"/>
      <c r="P17" s="25">
        <f t="shared" si="4"/>
        <v>0</v>
      </c>
      <c r="Q17" s="16">
        <f t="shared" si="5"/>
        <v>57</v>
      </c>
      <c r="R17" s="28">
        <f t="shared" si="6"/>
        <v>18</v>
      </c>
      <c r="S17" s="26">
        <f t="shared" si="7"/>
        <v>39</v>
      </c>
    </row>
    <row r="18" spans="1:19" ht="12.95" customHeight="1" x14ac:dyDescent="0.2">
      <c r="A18" s="14">
        <v>14</v>
      </c>
      <c r="B18" s="21">
        <v>8</v>
      </c>
      <c r="C18" s="5" t="s">
        <v>36</v>
      </c>
      <c r="D18" s="19" t="s">
        <v>0</v>
      </c>
      <c r="E18" s="5" t="s">
        <v>10</v>
      </c>
      <c r="F18" s="12" t="s">
        <v>12</v>
      </c>
      <c r="G18" s="6">
        <v>11</v>
      </c>
      <c r="H18" s="17">
        <f>G18</f>
        <v>11</v>
      </c>
      <c r="I18" s="6">
        <v>14</v>
      </c>
      <c r="J18" s="17">
        <f t="shared" si="1"/>
        <v>14</v>
      </c>
      <c r="K18" s="6">
        <v>15</v>
      </c>
      <c r="L18" s="17">
        <f t="shared" si="2"/>
        <v>15</v>
      </c>
      <c r="M18" s="51" t="s">
        <v>81</v>
      </c>
      <c r="N18" s="52">
        <v>18</v>
      </c>
      <c r="O18" s="6"/>
      <c r="P18" s="25">
        <f t="shared" si="4"/>
        <v>0</v>
      </c>
      <c r="Q18" s="16">
        <f t="shared" si="5"/>
        <v>58</v>
      </c>
      <c r="R18" s="28">
        <f t="shared" si="6"/>
        <v>18</v>
      </c>
      <c r="S18" s="26">
        <f t="shared" si="7"/>
        <v>40</v>
      </c>
    </row>
    <row r="19" spans="1:19" ht="12.95" customHeight="1" x14ac:dyDescent="0.2">
      <c r="A19" s="14">
        <v>15</v>
      </c>
      <c r="B19" s="21" t="s">
        <v>76</v>
      </c>
      <c r="C19" s="5" t="s">
        <v>75</v>
      </c>
      <c r="D19" s="19" t="s">
        <v>0</v>
      </c>
      <c r="E19" s="5" t="s">
        <v>10</v>
      </c>
      <c r="F19" s="12" t="s">
        <v>12</v>
      </c>
      <c r="G19" s="6">
        <v>14</v>
      </c>
      <c r="H19" s="17">
        <f>G19</f>
        <v>14</v>
      </c>
      <c r="I19" s="6">
        <v>15</v>
      </c>
      <c r="J19" s="17">
        <f t="shared" si="1"/>
        <v>15</v>
      </c>
      <c r="K19" s="6">
        <v>14</v>
      </c>
      <c r="L19" s="17">
        <f t="shared" si="2"/>
        <v>14</v>
      </c>
      <c r="M19" s="51" t="s">
        <v>81</v>
      </c>
      <c r="N19" s="52">
        <v>18</v>
      </c>
      <c r="O19" s="6"/>
      <c r="P19" s="25">
        <f t="shared" si="4"/>
        <v>0</v>
      </c>
      <c r="Q19" s="16">
        <f t="shared" si="5"/>
        <v>61</v>
      </c>
      <c r="R19" s="28">
        <f t="shared" si="6"/>
        <v>18</v>
      </c>
      <c r="S19" s="26">
        <f t="shared" si="7"/>
        <v>43</v>
      </c>
    </row>
    <row r="20" spans="1:19" ht="12.95" customHeight="1" x14ac:dyDescent="0.2">
      <c r="A20" s="14">
        <v>16</v>
      </c>
      <c r="B20" s="21" t="s">
        <v>80</v>
      </c>
      <c r="C20" s="5" t="s">
        <v>79</v>
      </c>
      <c r="D20" s="19" t="s">
        <v>0</v>
      </c>
      <c r="E20" s="5" t="s">
        <v>10</v>
      </c>
      <c r="F20" s="12" t="s">
        <v>37</v>
      </c>
      <c r="G20" s="51" t="s">
        <v>82</v>
      </c>
      <c r="H20" s="52">
        <v>18</v>
      </c>
      <c r="I20" s="51" t="s">
        <v>82</v>
      </c>
      <c r="J20" s="52">
        <v>18</v>
      </c>
      <c r="K20" s="51" t="s">
        <v>82</v>
      </c>
      <c r="L20" s="52">
        <v>18</v>
      </c>
      <c r="M20" s="51" t="s">
        <v>82</v>
      </c>
      <c r="N20" s="52">
        <v>18</v>
      </c>
      <c r="O20" s="6"/>
      <c r="P20" s="25">
        <f t="shared" si="4"/>
        <v>0</v>
      </c>
      <c r="Q20" s="16">
        <f t="shared" si="5"/>
        <v>72</v>
      </c>
      <c r="R20" s="28">
        <f t="shared" si="6"/>
        <v>18</v>
      </c>
      <c r="S20" s="26">
        <f t="shared" si="7"/>
        <v>54</v>
      </c>
    </row>
    <row r="21" spans="1:19" ht="12.95" customHeight="1" x14ac:dyDescent="0.2">
      <c r="A21" s="14">
        <v>17</v>
      </c>
      <c r="B21" s="21" t="s">
        <v>105</v>
      </c>
      <c r="C21" s="5" t="s">
        <v>20</v>
      </c>
      <c r="D21" s="18" t="s">
        <v>8</v>
      </c>
      <c r="E21" s="5" t="s">
        <v>10</v>
      </c>
      <c r="F21" s="12" t="s">
        <v>12</v>
      </c>
      <c r="G21" s="51" t="s">
        <v>82</v>
      </c>
      <c r="H21" s="52">
        <v>18</v>
      </c>
      <c r="I21" s="51" t="s">
        <v>82</v>
      </c>
      <c r="J21" s="52">
        <v>18</v>
      </c>
      <c r="K21" s="51" t="s">
        <v>82</v>
      </c>
      <c r="L21" s="52">
        <v>18</v>
      </c>
      <c r="M21" s="51" t="s">
        <v>82</v>
      </c>
      <c r="N21" s="52">
        <v>18</v>
      </c>
      <c r="O21" s="6"/>
      <c r="P21" s="25">
        <f t="shared" si="4"/>
        <v>0</v>
      </c>
      <c r="Q21" s="16">
        <f t="shared" si="5"/>
        <v>72</v>
      </c>
      <c r="R21" s="28">
        <f t="shared" si="6"/>
        <v>18</v>
      </c>
      <c r="S21" s="26">
        <f t="shared" si="7"/>
        <v>54</v>
      </c>
    </row>
    <row r="22" spans="1:19" ht="12.95" customHeight="1" x14ac:dyDescent="0.2">
      <c r="A22" s="14">
        <v>18</v>
      </c>
      <c r="B22" s="5"/>
      <c r="C22" s="5"/>
      <c r="D22" s="5"/>
      <c r="E22" s="5"/>
      <c r="F22" s="12"/>
      <c r="G22" s="6"/>
      <c r="H22" s="17">
        <f t="shared" ref="H22:H24" si="8">G22</f>
        <v>0</v>
      </c>
      <c r="I22" s="6"/>
      <c r="J22" s="17">
        <f t="shared" ref="J22:J24" si="9">I22</f>
        <v>0</v>
      </c>
      <c r="K22" s="6"/>
      <c r="L22" s="17">
        <f t="shared" ref="L22:L24" si="10">K22</f>
        <v>0</v>
      </c>
      <c r="M22" s="6"/>
      <c r="N22" s="17">
        <f t="shared" ref="N22:N24" si="11">M22</f>
        <v>0</v>
      </c>
      <c r="O22" s="6"/>
      <c r="P22" s="25">
        <f t="shared" ref="P22:P24" si="12">O22</f>
        <v>0</v>
      </c>
      <c r="Q22" s="16">
        <f t="shared" ref="Q22:Q24" si="13">H22+J22+N22+L22</f>
        <v>0</v>
      </c>
      <c r="R22" s="28">
        <f t="shared" ref="R22:R24" si="14">MAX(H22,J22,L22,N22,P22)</f>
        <v>0</v>
      </c>
      <c r="S22" s="26">
        <f t="shared" ref="S22:S24" si="15">H22+J22+L22+N22+P22-R22</f>
        <v>0</v>
      </c>
    </row>
    <row r="23" spans="1:19" ht="12.95" customHeight="1" x14ac:dyDescent="0.2">
      <c r="A23" s="14">
        <v>19</v>
      </c>
      <c r="B23" s="5"/>
      <c r="C23" s="5"/>
      <c r="D23" s="5"/>
      <c r="E23" s="5"/>
      <c r="F23" s="12"/>
      <c r="G23" s="6"/>
      <c r="H23" s="17">
        <f t="shared" si="8"/>
        <v>0</v>
      </c>
      <c r="I23" s="6"/>
      <c r="J23" s="17">
        <f t="shared" si="9"/>
        <v>0</v>
      </c>
      <c r="K23" s="6"/>
      <c r="L23" s="17">
        <f t="shared" si="10"/>
        <v>0</v>
      </c>
      <c r="M23" s="6"/>
      <c r="N23" s="17">
        <f t="shared" si="11"/>
        <v>0</v>
      </c>
      <c r="O23" s="6"/>
      <c r="P23" s="25">
        <f t="shared" si="12"/>
        <v>0</v>
      </c>
      <c r="Q23" s="16">
        <f t="shared" si="13"/>
        <v>0</v>
      </c>
      <c r="R23" s="28">
        <f t="shared" si="14"/>
        <v>0</v>
      </c>
      <c r="S23" s="26">
        <f t="shared" si="15"/>
        <v>0</v>
      </c>
    </row>
    <row r="24" spans="1:19" ht="12.95" customHeight="1" x14ac:dyDescent="0.2">
      <c r="A24" s="14">
        <v>20</v>
      </c>
      <c r="B24" s="10"/>
      <c r="C24" s="5"/>
      <c r="D24" s="10"/>
      <c r="E24" s="10"/>
      <c r="F24" s="13"/>
      <c r="G24" s="6"/>
      <c r="H24" s="17">
        <f t="shared" si="8"/>
        <v>0</v>
      </c>
      <c r="I24" s="6"/>
      <c r="J24" s="17">
        <f t="shared" si="9"/>
        <v>0</v>
      </c>
      <c r="K24" s="6"/>
      <c r="L24" s="17">
        <f t="shared" si="10"/>
        <v>0</v>
      </c>
      <c r="M24" s="6"/>
      <c r="N24" s="17">
        <f t="shared" si="11"/>
        <v>0</v>
      </c>
      <c r="O24" s="6"/>
      <c r="P24" s="25">
        <f t="shared" si="12"/>
        <v>0</v>
      </c>
      <c r="Q24" s="16">
        <f t="shared" si="13"/>
        <v>0</v>
      </c>
      <c r="R24" s="28">
        <f t="shared" si="14"/>
        <v>0</v>
      </c>
      <c r="S24" s="26">
        <f t="shared" si="15"/>
        <v>0</v>
      </c>
    </row>
  </sheetData>
  <sortState ref="B5:S21">
    <sortCondition ref="Q5:Q21"/>
  </sortState>
  <mergeCells count="25">
    <mergeCell ref="D1:D4"/>
    <mergeCell ref="E1:E4"/>
    <mergeCell ref="A1:A4"/>
    <mergeCell ref="B1:B4"/>
    <mergeCell ref="C3:C4"/>
    <mergeCell ref="C1:C2"/>
    <mergeCell ref="F1:F4"/>
    <mergeCell ref="G2:H2"/>
    <mergeCell ref="G3:H3"/>
    <mergeCell ref="I2:J2"/>
    <mergeCell ref="I3:J3"/>
    <mergeCell ref="G1:H1"/>
    <mergeCell ref="I1:J1"/>
    <mergeCell ref="K1:L1"/>
    <mergeCell ref="M1:N1"/>
    <mergeCell ref="O1:P1"/>
    <mergeCell ref="Q1:Q4"/>
    <mergeCell ref="R1:S1"/>
    <mergeCell ref="R2:S3"/>
    <mergeCell ref="K2:L2"/>
    <mergeCell ref="K3:L3"/>
    <mergeCell ref="M2:N2"/>
    <mergeCell ref="M3:N3"/>
    <mergeCell ref="O2:P2"/>
    <mergeCell ref="O3:P3"/>
  </mergeCells>
  <pageMargins left="0.2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C20" sqref="C20"/>
    </sheetView>
  </sheetViews>
  <sheetFormatPr baseColWidth="10" defaultRowHeight="12.75" x14ac:dyDescent="0.2"/>
  <cols>
    <col min="1" max="1" width="3.28515625" bestFit="1" customWidth="1"/>
    <col min="2" max="2" width="9.28515625" style="41" bestFit="1" customWidth="1"/>
    <col min="3" max="3" width="31.85546875" style="41" customWidth="1"/>
    <col min="4" max="4" width="3.28515625" style="41" customWidth="1"/>
    <col min="5" max="5" width="10.42578125" style="41" customWidth="1"/>
    <col min="6" max="6" width="3.140625" style="41" customWidth="1"/>
    <col min="7" max="16" width="6.85546875" style="41" customWidth="1"/>
    <col min="17" max="17" width="6.42578125" style="41" customWidth="1"/>
    <col min="18" max="18" width="12.5703125" style="41" hidden="1" customWidth="1"/>
    <col min="19" max="19" width="5.5703125" hidden="1" customWidth="1"/>
  </cols>
  <sheetData>
    <row r="1" spans="1:19" ht="12.75" customHeight="1" x14ac:dyDescent="0.2">
      <c r="A1" s="100" t="s">
        <v>1</v>
      </c>
      <c r="B1" s="109" t="s">
        <v>28</v>
      </c>
      <c r="C1" s="110" t="s">
        <v>4</v>
      </c>
      <c r="D1" s="109" t="s">
        <v>26</v>
      </c>
      <c r="E1" s="112" t="s">
        <v>15</v>
      </c>
      <c r="F1" s="117" t="s">
        <v>31</v>
      </c>
      <c r="G1" s="105" t="s">
        <v>44</v>
      </c>
      <c r="H1" s="106"/>
      <c r="I1" s="105" t="s">
        <v>45</v>
      </c>
      <c r="J1" s="106"/>
      <c r="K1" s="105" t="s">
        <v>46</v>
      </c>
      <c r="L1" s="106"/>
      <c r="M1" s="105" t="s">
        <v>47</v>
      </c>
      <c r="N1" s="106"/>
      <c r="O1" s="120" t="s">
        <v>48</v>
      </c>
      <c r="P1" s="121"/>
      <c r="Q1" s="122" t="s">
        <v>50</v>
      </c>
      <c r="R1" s="82" t="s">
        <v>29</v>
      </c>
      <c r="S1" s="83"/>
    </row>
    <row r="2" spans="1:19" x14ac:dyDescent="0.2">
      <c r="A2" s="100"/>
      <c r="B2" s="109"/>
      <c r="C2" s="111"/>
      <c r="D2" s="109"/>
      <c r="E2" s="112"/>
      <c r="F2" s="118"/>
      <c r="G2" s="113"/>
      <c r="H2" s="114"/>
      <c r="I2" s="113"/>
      <c r="J2" s="114"/>
      <c r="K2" s="113"/>
      <c r="L2" s="114"/>
      <c r="M2" s="113"/>
      <c r="N2" s="114"/>
      <c r="O2" s="123"/>
      <c r="P2" s="124"/>
      <c r="Q2" s="122"/>
      <c r="R2" s="84" t="s">
        <v>33</v>
      </c>
      <c r="S2" s="85"/>
    </row>
    <row r="3" spans="1:19" x14ac:dyDescent="0.2">
      <c r="A3" s="100"/>
      <c r="B3" s="109"/>
      <c r="C3" s="107" t="s">
        <v>11</v>
      </c>
      <c r="D3" s="109"/>
      <c r="E3" s="112"/>
      <c r="F3" s="118"/>
      <c r="G3" s="115">
        <v>42441</v>
      </c>
      <c r="H3" s="116"/>
      <c r="I3" s="115">
        <v>42441</v>
      </c>
      <c r="J3" s="116"/>
      <c r="K3" s="115">
        <v>42441</v>
      </c>
      <c r="L3" s="116"/>
      <c r="M3" s="115">
        <v>42442</v>
      </c>
      <c r="N3" s="116"/>
      <c r="O3" s="125">
        <v>42442</v>
      </c>
      <c r="P3" s="126"/>
      <c r="Q3" s="122"/>
      <c r="R3" s="86"/>
      <c r="S3" s="87"/>
    </row>
    <row r="4" spans="1:19" x14ac:dyDescent="0.2">
      <c r="A4" s="100"/>
      <c r="B4" s="109"/>
      <c r="C4" s="108"/>
      <c r="D4" s="109"/>
      <c r="E4" s="112"/>
      <c r="F4" s="119"/>
      <c r="G4" s="29" t="s">
        <v>1</v>
      </c>
      <c r="H4" s="30" t="s">
        <v>27</v>
      </c>
      <c r="I4" s="29" t="s">
        <v>1</v>
      </c>
      <c r="J4" s="30" t="s">
        <v>27</v>
      </c>
      <c r="K4" s="29" t="s">
        <v>1</v>
      </c>
      <c r="L4" s="30" t="s">
        <v>27</v>
      </c>
      <c r="M4" s="29" t="s">
        <v>1</v>
      </c>
      <c r="N4" s="30" t="s">
        <v>27</v>
      </c>
      <c r="O4" s="29" t="s">
        <v>1</v>
      </c>
      <c r="P4" s="31" t="s">
        <v>27</v>
      </c>
      <c r="Q4" s="122"/>
      <c r="R4" s="32" t="s">
        <v>30</v>
      </c>
      <c r="S4" s="26" t="s">
        <v>2</v>
      </c>
    </row>
    <row r="5" spans="1:19" x14ac:dyDescent="0.2">
      <c r="A5" s="14">
        <v>1</v>
      </c>
      <c r="B5" s="72" t="s">
        <v>107</v>
      </c>
      <c r="C5" s="38" t="s">
        <v>42</v>
      </c>
      <c r="D5" s="34" t="s">
        <v>9</v>
      </c>
      <c r="E5" s="29" t="s">
        <v>12</v>
      </c>
      <c r="F5" s="66" t="s">
        <v>9</v>
      </c>
      <c r="G5" s="29">
        <v>1</v>
      </c>
      <c r="H5" s="30">
        <f t="shared" ref="H5:H15" si="0">G5</f>
        <v>1</v>
      </c>
      <c r="I5" s="29">
        <v>1</v>
      </c>
      <c r="J5" s="30">
        <f t="shared" ref="J5:J15" si="1">I5</f>
        <v>1</v>
      </c>
      <c r="K5" s="29">
        <v>3</v>
      </c>
      <c r="L5" s="30">
        <f t="shared" ref="L5:L15" si="2">K5</f>
        <v>3</v>
      </c>
      <c r="M5" s="29">
        <v>1</v>
      </c>
      <c r="N5" s="30">
        <f>M5</f>
        <v>1</v>
      </c>
      <c r="O5" s="29"/>
      <c r="P5" s="31">
        <f t="shared" ref="P5:P15" si="3">O5</f>
        <v>0</v>
      </c>
      <c r="Q5" s="35">
        <f t="shared" ref="Q5:Q15" si="4">H5+J5+N5+L5</f>
        <v>6</v>
      </c>
      <c r="R5" s="36">
        <f t="shared" ref="R5" si="5">MAX(H5,J5,L5,N5,P5)</f>
        <v>3</v>
      </c>
      <c r="S5" s="26">
        <f>H5+J5+L5+N5+P5-R5</f>
        <v>3</v>
      </c>
    </row>
    <row r="6" spans="1:19" x14ac:dyDescent="0.2">
      <c r="A6" s="14">
        <v>2</v>
      </c>
      <c r="B6" s="73" t="s">
        <v>108</v>
      </c>
      <c r="C6" s="38" t="s">
        <v>118</v>
      </c>
      <c r="D6" s="37" t="s">
        <v>10</v>
      </c>
      <c r="E6" s="29" t="s">
        <v>12</v>
      </c>
      <c r="F6" s="67" t="s">
        <v>32</v>
      </c>
      <c r="G6" s="29">
        <v>2</v>
      </c>
      <c r="H6" s="30">
        <f t="shared" si="0"/>
        <v>2</v>
      </c>
      <c r="I6" s="29">
        <v>2</v>
      </c>
      <c r="J6" s="30">
        <f t="shared" si="1"/>
        <v>2</v>
      </c>
      <c r="K6" s="29">
        <v>1</v>
      </c>
      <c r="L6" s="30">
        <f t="shared" si="2"/>
        <v>1</v>
      </c>
      <c r="M6" s="29">
        <v>4</v>
      </c>
      <c r="N6" s="30">
        <f>M6</f>
        <v>4</v>
      </c>
      <c r="O6" s="29"/>
      <c r="P6" s="31">
        <f t="shared" si="3"/>
        <v>0</v>
      </c>
      <c r="Q6" s="35">
        <f t="shared" si="4"/>
        <v>9</v>
      </c>
      <c r="R6" s="36">
        <f t="shared" ref="R6:R19" si="6">MAX(H6,J6,L6,N6,P6)</f>
        <v>4</v>
      </c>
      <c r="S6" s="26">
        <f t="shared" ref="S6:S19" si="7">H6+J6+L6+N6+P6-R6</f>
        <v>5</v>
      </c>
    </row>
    <row r="7" spans="1:19" x14ac:dyDescent="0.2">
      <c r="A7" s="14">
        <v>3</v>
      </c>
      <c r="B7" s="72" t="s">
        <v>109</v>
      </c>
      <c r="C7" s="38" t="s">
        <v>93</v>
      </c>
      <c r="D7" s="59" t="s">
        <v>32</v>
      </c>
      <c r="E7" s="37" t="s">
        <v>94</v>
      </c>
      <c r="F7" s="68" t="s">
        <v>32</v>
      </c>
      <c r="G7" s="29">
        <v>3</v>
      </c>
      <c r="H7" s="30">
        <f t="shared" si="0"/>
        <v>3</v>
      </c>
      <c r="I7" s="29">
        <v>3</v>
      </c>
      <c r="J7" s="30">
        <f t="shared" si="1"/>
        <v>3</v>
      </c>
      <c r="K7" s="29">
        <v>5</v>
      </c>
      <c r="L7" s="30">
        <f t="shared" si="2"/>
        <v>5</v>
      </c>
      <c r="M7" s="29">
        <v>2</v>
      </c>
      <c r="N7" s="30">
        <f>M7</f>
        <v>2</v>
      </c>
      <c r="O7" s="29"/>
      <c r="P7" s="31">
        <f t="shared" si="3"/>
        <v>0</v>
      </c>
      <c r="Q7" s="35">
        <f t="shared" si="4"/>
        <v>13</v>
      </c>
      <c r="R7" s="36">
        <f t="shared" si="6"/>
        <v>5</v>
      </c>
      <c r="S7" s="26">
        <f>H7+J7+L7+N7+P7-R7</f>
        <v>8</v>
      </c>
    </row>
    <row r="8" spans="1:19" x14ac:dyDescent="0.2">
      <c r="A8" s="14">
        <v>4</v>
      </c>
      <c r="B8" s="73" t="s">
        <v>110</v>
      </c>
      <c r="C8" s="38" t="s">
        <v>117</v>
      </c>
      <c r="D8" s="38" t="s">
        <v>10</v>
      </c>
      <c r="E8" s="29" t="s">
        <v>19</v>
      </c>
      <c r="F8" s="60" t="s">
        <v>106</v>
      </c>
      <c r="G8" s="29">
        <v>4</v>
      </c>
      <c r="H8" s="30">
        <f t="shared" si="0"/>
        <v>4</v>
      </c>
      <c r="I8" s="29">
        <v>4</v>
      </c>
      <c r="J8" s="30">
        <f t="shared" si="1"/>
        <v>4</v>
      </c>
      <c r="K8" s="29">
        <v>4</v>
      </c>
      <c r="L8" s="30">
        <f t="shared" si="2"/>
        <v>4</v>
      </c>
      <c r="M8" s="29">
        <v>3</v>
      </c>
      <c r="N8" s="30">
        <f>M8</f>
        <v>3</v>
      </c>
      <c r="O8" s="29"/>
      <c r="P8" s="31">
        <f t="shared" si="3"/>
        <v>0</v>
      </c>
      <c r="Q8" s="35">
        <f t="shared" si="4"/>
        <v>15</v>
      </c>
      <c r="R8" s="36">
        <f t="shared" si="6"/>
        <v>4</v>
      </c>
      <c r="S8" s="26">
        <f t="shared" si="7"/>
        <v>11</v>
      </c>
    </row>
    <row r="9" spans="1:19" x14ac:dyDescent="0.2">
      <c r="A9" s="14">
        <v>5</v>
      </c>
      <c r="B9" s="73" t="s">
        <v>111</v>
      </c>
      <c r="C9" s="38" t="s">
        <v>90</v>
      </c>
      <c r="D9" s="38" t="s">
        <v>10</v>
      </c>
      <c r="E9" s="29" t="s">
        <v>16</v>
      </c>
      <c r="F9" s="60" t="s">
        <v>10</v>
      </c>
      <c r="G9" s="29">
        <v>7</v>
      </c>
      <c r="H9" s="30">
        <f t="shared" si="0"/>
        <v>7</v>
      </c>
      <c r="I9" s="29">
        <v>5</v>
      </c>
      <c r="J9" s="30">
        <f t="shared" si="1"/>
        <v>5</v>
      </c>
      <c r="K9" s="29">
        <v>2</v>
      </c>
      <c r="L9" s="30">
        <f t="shared" si="2"/>
        <v>2</v>
      </c>
      <c r="M9" s="29">
        <v>5</v>
      </c>
      <c r="N9" s="30">
        <f>M9</f>
        <v>5</v>
      </c>
      <c r="O9" s="29"/>
      <c r="P9" s="31">
        <f t="shared" si="3"/>
        <v>0</v>
      </c>
      <c r="Q9" s="35">
        <f t="shared" si="4"/>
        <v>19</v>
      </c>
      <c r="R9" s="36">
        <f t="shared" si="6"/>
        <v>7</v>
      </c>
      <c r="S9" s="26">
        <f t="shared" si="7"/>
        <v>12</v>
      </c>
    </row>
    <row r="10" spans="1:19" x14ac:dyDescent="0.2">
      <c r="A10" s="14">
        <v>6</v>
      </c>
      <c r="B10" s="73" t="s">
        <v>113</v>
      </c>
      <c r="C10" s="38" t="s">
        <v>95</v>
      </c>
      <c r="D10" s="38" t="s">
        <v>10</v>
      </c>
      <c r="E10" s="29" t="s">
        <v>19</v>
      </c>
      <c r="F10" s="60" t="s">
        <v>10</v>
      </c>
      <c r="G10" s="29">
        <v>9</v>
      </c>
      <c r="H10" s="30">
        <f>G10</f>
        <v>9</v>
      </c>
      <c r="I10" s="29">
        <v>6</v>
      </c>
      <c r="J10" s="30">
        <f>I10</f>
        <v>6</v>
      </c>
      <c r="K10" s="29">
        <v>7</v>
      </c>
      <c r="L10" s="30">
        <f>K10</f>
        <v>7</v>
      </c>
      <c r="M10" s="60" t="s">
        <v>81</v>
      </c>
      <c r="N10" s="62">
        <v>12</v>
      </c>
      <c r="O10" s="29"/>
      <c r="P10" s="31">
        <f>O10</f>
        <v>0</v>
      </c>
      <c r="Q10" s="35">
        <f>H10+J10+N10+L10</f>
        <v>34</v>
      </c>
      <c r="R10" s="36">
        <f t="shared" si="6"/>
        <v>12</v>
      </c>
      <c r="S10" s="26">
        <f t="shared" si="7"/>
        <v>22</v>
      </c>
    </row>
    <row r="11" spans="1:19" x14ac:dyDescent="0.2">
      <c r="A11" s="14">
        <v>7</v>
      </c>
      <c r="B11" s="74" t="s">
        <v>112</v>
      </c>
      <c r="C11" s="37" t="s">
        <v>89</v>
      </c>
      <c r="D11" s="38" t="s">
        <v>10</v>
      </c>
      <c r="E11" s="29" t="s">
        <v>13</v>
      </c>
      <c r="F11" s="60" t="s">
        <v>10</v>
      </c>
      <c r="G11" s="29">
        <v>6</v>
      </c>
      <c r="H11" s="30">
        <f t="shared" si="0"/>
        <v>6</v>
      </c>
      <c r="I11" s="29">
        <v>8</v>
      </c>
      <c r="J11" s="30">
        <f t="shared" si="1"/>
        <v>8</v>
      </c>
      <c r="K11" s="29">
        <v>8</v>
      </c>
      <c r="L11" s="30">
        <f t="shared" si="2"/>
        <v>8</v>
      </c>
      <c r="M11" s="60" t="s">
        <v>81</v>
      </c>
      <c r="N11" s="62">
        <v>12</v>
      </c>
      <c r="O11" s="29"/>
      <c r="P11" s="31">
        <f t="shared" si="3"/>
        <v>0</v>
      </c>
      <c r="Q11" s="35">
        <f t="shared" si="4"/>
        <v>34</v>
      </c>
      <c r="R11" s="36">
        <f t="shared" si="6"/>
        <v>12</v>
      </c>
      <c r="S11" s="26">
        <f t="shared" si="7"/>
        <v>22</v>
      </c>
    </row>
    <row r="12" spans="1:19" x14ac:dyDescent="0.2">
      <c r="A12" s="14">
        <v>8</v>
      </c>
      <c r="B12" s="74" t="s">
        <v>114</v>
      </c>
      <c r="C12" s="38" t="s">
        <v>91</v>
      </c>
      <c r="D12" s="37" t="s">
        <v>10</v>
      </c>
      <c r="E12" s="29" t="s">
        <v>12</v>
      </c>
      <c r="F12" s="60" t="s">
        <v>10</v>
      </c>
      <c r="G12" s="29">
        <v>5</v>
      </c>
      <c r="H12" s="30">
        <f t="shared" si="0"/>
        <v>5</v>
      </c>
      <c r="I12" s="29">
        <v>11</v>
      </c>
      <c r="J12" s="30">
        <f t="shared" si="1"/>
        <v>11</v>
      </c>
      <c r="K12" s="29">
        <v>9</v>
      </c>
      <c r="L12" s="30">
        <f t="shared" si="2"/>
        <v>9</v>
      </c>
      <c r="M12" s="60" t="s">
        <v>81</v>
      </c>
      <c r="N12" s="62">
        <v>12</v>
      </c>
      <c r="O12" s="29"/>
      <c r="P12" s="31">
        <f t="shared" si="3"/>
        <v>0</v>
      </c>
      <c r="Q12" s="35">
        <f t="shared" si="4"/>
        <v>37</v>
      </c>
      <c r="R12" s="36">
        <f t="shared" si="6"/>
        <v>12</v>
      </c>
      <c r="S12" s="26">
        <f t="shared" si="7"/>
        <v>25</v>
      </c>
    </row>
    <row r="13" spans="1:19" x14ac:dyDescent="0.2">
      <c r="A13" s="14">
        <v>9</v>
      </c>
      <c r="B13" s="76" t="s">
        <v>115</v>
      </c>
      <c r="C13" s="38" t="s">
        <v>88</v>
      </c>
      <c r="D13" s="38" t="s">
        <v>10</v>
      </c>
      <c r="E13" s="29" t="s">
        <v>14</v>
      </c>
      <c r="F13" s="60" t="s">
        <v>10</v>
      </c>
      <c r="G13" s="29">
        <v>11</v>
      </c>
      <c r="H13" s="30">
        <f t="shared" si="0"/>
        <v>11</v>
      </c>
      <c r="I13" s="29">
        <v>9</v>
      </c>
      <c r="J13" s="30">
        <f t="shared" si="1"/>
        <v>9</v>
      </c>
      <c r="K13" s="29">
        <v>6</v>
      </c>
      <c r="L13" s="30">
        <f t="shared" si="2"/>
        <v>6</v>
      </c>
      <c r="M13" s="60" t="s">
        <v>81</v>
      </c>
      <c r="N13" s="62">
        <v>12</v>
      </c>
      <c r="O13" s="29"/>
      <c r="P13" s="31">
        <f t="shared" si="3"/>
        <v>0</v>
      </c>
      <c r="Q13" s="35">
        <f t="shared" si="4"/>
        <v>38</v>
      </c>
      <c r="R13" s="36">
        <f t="shared" si="6"/>
        <v>12</v>
      </c>
      <c r="S13" s="26">
        <f t="shared" si="7"/>
        <v>26</v>
      </c>
    </row>
    <row r="14" spans="1:19" x14ac:dyDescent="0.2">
      <c r="A14" s="14">
        <v>10</v>
      </c>
      <c r="B14" s="74" t="s">
        <v>116</v>
      </c>
      <c r="C14" s="37" t="s">
        <v>96</v>
      </c>
      <c r="D14" s="37" t="s">
        <v>10</v>
      </c>
      <c r="E14" s="33" t="s">
        <v>43</v>
      </c>
      <c r="F14" s="69" t="s">
        <v>10</v>
      </c>
      <c r="G14" s="29">
        <v>10</v>
      </c>
      <c r="H14" s="30">
        <f t="shared" si="0"/>
        <v>10</v>
      </c>
      <c r="I14" s="29">
        <v>7</v>
      </c>
      <c r="J14" s="30">
        <f t="shared" si="1"/>
        <v>7</v>
      </c>
      <c r="K14" s="29">
        <v>10</v>
      </c>
      <c r="L14" s="30">
        <f t="shared" si="2"/>
        <v>10</v>
      </c>
      <c r="M14" s="60" t="s">
        <v>81</v>
      </c>
      <c r="N14" s="62">
        <v>12</v>
      </c>
      <c r="O14" s="29"/>
      <c r="P14" s="31">
        <f t="shared" si="3"/>
        <v>0</v>
      </c>
      <c r="Q14" s="35">
        <f t="shared" si="4"/>
        <v>39</v>
      </c>
      <c r="R14" s="36">
        <f t="shared" si="6"/>
        <v>12</v>
      </c>
      <c r="S14" s="26">
        <f t="shared" si="7"/>
        <v>27</v>
      </c>
    </row>
    <row r="15" spans="1:19" x14ac:dyDescent="0.2">
      <c r="A15" s="14">
        <v>11</v>
      </c>
      <c r="B15" s="75" t="s">
        <v>115</v>
      </c>
      <c r="C15" s="37" t="s">
        <v>92</v>
      </c>
      <c r="D15" s="37" t="s">
        <v>10</v>
      </c>
      <c r="E15" s="58" t="s">
        <v>37</v>
      </c>
      <c r="F15" s="71" t="s">
        <v>10</v>
      </c>
      <c r="G15" s="29">
        <v>8</v>
      </c>
      <c r="H15" s="30">
        <f t="shared" si="0"/>
        <v>8</v>
      </c>
      <c r="I15" s="29">
        <v>10</v>
      </c>
      <c r="J15" s="30">
        <f t="shared" si="1"/>
        <v>10</v>
      </c>
      <c r="K15" s="29">
        <v>11</v>
      </c>
      <c r="L15" s="30">
        <f t="shared" si="2"/>
        <v>11</v>
      </c>
      <c r="M15" s="60" t="s">
        <v>81</v>
      </c>
      <c r="N15" s="62">
        <v>12</v>
      </c>
      <c r="O15" s="29"/>
      <c r="P15" s="31">
        <f t="shared" si="3"/>
        <v>0</v>
      </c>
      <c r="Q15" s="35">
        <f t="shared" si="4"/>
        <v>41</v>
      </c>
      <c r="R15" s="36">
        <f t="shared" si="6"/>
        <v>12</v>
      </c>
      <c r="S15" s="26">
        <f t="shared" si="7"/>
        <v>29</v>
      </c>
    </row>
    <row r="16" spans="1:19" x14ac:dyDescent="0.2">
      <c r="A16" s="14">
        <v>12</v>
      </c>
      <c r="B16" s="37"/>
      <c r="C16" s="37"/>
      <c r="D16" s="37"/>
      <c r="E16" s="38"/>
      <c r="F16" s="70"/>
      <c r="G16" s="29"/>
      <c r="H16" s="30">
        <f t="shared" ref="H16:H19" si="8">G16</f>
        <v>0</v>
      </c>
      <c r="I16" s="29"/>
      <c r="J16" s="30">
        <f t="shared" ref="J16:J19" si="9">I16</f>
        <v>0</v>
      </c>
      <c r="K16" s="29"/>
      <c r="L16" s="30">
        <f t="shared" ref="L16:L19" si="10">K16</f>
        <v>0</v>
      </c>
      <c r="M16" s="29"/>
      <c r="N16" s="30">
        <f t="shared" ref="N16:N19" si="11">M16</f>
        <v>0</v>
      </c>
      <c r="O16" s="29"/>
      <c r="P16" s="31">
        <f t="shared" ref="P16:P19" si="12">O16</f>
        <v>0</v>
      </c>
      <c r="Q16" s="35">
        <f t="shared" ref="Q16:Q19" si="13">H16+J16+N16+L16</f>
        <v>0</v>
      </c>
      <c r="R16" s="36">
        <f t="shared" si="6"/>
        <v>0</v>
      </c>
      <c r="S16" s="26">
        <f t="shared" si="7"/>
        <v>0</v>
      </c>
    </row>
    <row r="17" spans="1:19" x14ac:dyDescent="0.2">
      <c r="A17" s="14">
        <v>13</v>
      </c>
      <c r="B17" s="39"/>
      <c r="C17" s="39"/>
      <c r="D17" s="39"/>
      <c r="E17" s="40"/>
      <c r="F17" s="40"/>
      <c r="G17" s="29"/>
      <c r="H17" s="30">
        <f t="shared" si="8"/>
        <v>0</v>
      </c>
      <c r="I17" s="29"/>
      <c r="J17" s="30">
        <f t="shared" si="9"/>
        <v>0</v>
      </c>
      <c r="K17" s="29"/>
      <c r="L17" s="30">
        <f t="shared" si="10"/>
        <v>0</v>
      </c>
      <c r="M17" s="29"/>
      <c r="N17" s="30">
        <f t="shared" si="11"/>
        <v>0</v>
      </c>
      <c r="O17" s="29"/>
      <c r="P17" s="31">
        <f t="shared" si="12"/>
        <v>0</v>
      </c>
      <c r="Q17" s="35">
        <f t="shared" si="13"/>
        <v>0</v>
      </c>
      <c r="R17" s="36">
        <f t="shared" si="6"/>
        <v>0</v>
      </c>
      <c r="S17" s="26">
        <f t="shared" si="7"/>
        <v>0</v>
      </c>
    </row>
    <row r="18" spans="1:19" x14ac:dyDescent="0.2">
      <c r="A18" s="14">
        <v>14</v>
      </c>
      <c r="B18" s="39"/>
      <c r="C18" s="39"/>
      <c r="D18" s="39"/>
      <c r="E18" s="40"/>
      <c r="F18" s="40"/>
      <c r="G18" s="29"/>
      <c r="H18" s="30">
        <f t="shared" si="8"/>
        <v>0</v>
      </c>
      <c r="I18" s="29"/>
      <c r="J18" s="30">
        <f t="shared" si="9"/>
        <v>0</v>
      </c>
      <c r="K18" s="29"/>
      <c r="L18" s="30">
        <f t="shared" si="10"/>
        <v>0</v>
      </c>
      <c r="M18" s="29"/>
      <c r="N18" s="30">
        <f t="shared" si="11"/>
        <v>0</v>
      </c>
      <c r="O18" s="29"/>
      <c r="P18" s="31">
        <f t="shared" si="12"/>
        <v>0</v>
      </c>
      <c r="Q18" s="35">
        <f t="shared" si="13"/>
        <v>0</v>
      </c>
      <c r="R18" s="36">
        <f t="shared" si="6"/>
        <v>0</v>
      </c>
      <c r="S18" s="26">
        <f t="shared" si="7"/>
        <v>0</v>
      </c>
    </row>
    <row r="19" spans="1:19" x14ac:dyDescent="0.2">
      <c r="A19" s="14">
        <v>15</v>
      </c>
      <c r="B19" s="39"/>
      <c r="C19" s="39"/>
      <c r="D19" s="39"/>
      <c r="E19" s="40"/>
      <c r="F19" s="40"/>
      <c r="G19" s="29"/>
      <c r="H19" s="30">
        <f t="shared" si="8"/>
        <v>0</v>
      </c>
      <c r="I19" s="29"/>
      <c r="J19" s="30">
        <f t="shared" si="9"/>
        <v>0</v>
      </c>
      <c r="K19" s="29"/>
      <c r="L19" s="30">
        <f t="shared" si="10"/>
        <v>0</v>
      </c>
      <c r="M19" s="29"/>
      <c r="N19" s="30">
        <f t="shared" si="11"/>
        <v>0</v>
      </c>
      <c r="O19" s="29"/>
      <c r="P19" s="31">
        <f t="shared" si="12"/>
        <v>0</v>
      </c>
      <c r="Q19" s="35">
        <f t="shared" si="13"/>
        <v>0</v>
      </c>
      <c r="R19" s="36">
        <f t="shared" si="6"/>
        <v>0</v>
      </c>
      <c r="S19" s="26">
        <f t="shared" si="7"/>
        <v>0</v>
      </c>
    </row>
  </sheetData>
  <sortState ref="B5:T15">
    <sortCondition ref="Q5:Q15"/>
  </sortState>
  <mergeCells count="25">
    <mergeCell ref="K1:L1"/>
    <mergeCell ref="M1:N1"/>
    <mergeCell ref="O1:P1"/>
    <mergeCell ref="Q1:Q4"/>
    <mergeCell ref="R1:S1"/>
    <mergeCell ref="R2:S3"/>
    <mergeCell ref="K2:L2"/>
    <mergeCell ref="M2:N2"/>
    <mergeCell ref="O2:P2"/>
    <mergeCell ref="K3:L3"/>
    <mergeCell ref="M3:N3"/>
    <mergeCell ref="O3:P3"/>
    <mergeCell ref="G1:H1"/>
    <mergeCell ref="I1:J1"/>
    <mergeCell ref="C3:C4"/>
    <mergeCell ref="A1:A4"/>
    <mergeCell ref="B1:B4"/>
    <mergeCell ref="C1:C2"/>
    <mergeCell ref="D1:D4"/>
    <mergeCell ref="E1:E4"/>
    <mergeCell ref="G2:H2"/>
    <mergeCell ref="I2:J2"/>
    <mergeCell ref="G3:H3"/>
    <mergeCell ref="I3:J3"/>
    <mergeCell ref="F1:F4"/>
  </mergeCells>
  <pageMargins left="0.25" right="0.25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pane xSplit="5" ySplit="4" topLeftCell="F5" activePane="bottomRight" state="frozen"/>
      <selection pane="topRight" activeCell="F1" sqref="F1"/>
      <selection pane="bottomLeft" activeCell="A6" sqref="A6"/>
      <selection pane="bottomRight" activeCell="C27" sqref="C27"/>
    </sheetView>
  </sheetViews>
  <sheetFormatPr baseColWidth="10" defaultRowHeight="12.75" x14ac:dyDescent="0.2"/>
  <cols>
    <col min="1" max="1" width="3.28515625" style="23" customWidth="1"/>
    <col min="2" max="2" width="7.7109375" style="9" bestFit="1" customWidth="1"/>
    <col min="3" max="3" width="19" bestFit="1" customWidth="1"/>
    <col min="4" max="4" width="3.28515625" bestFit="1" customWidth="1"/>
    <col min="5" max="5" width="6" bestFit="1" customWidth="1"/>
    <col min="6" max="15" width="6.85546875" bestFit="1" customWidth="1"/>
    <col min="16" max="16" width="7.85546875" customWidth="1"/>
    <col min="17" max="17" width="8.85546875" hidden="1" customWidth="1"/>
    <col min="18" max="18" width="5.5703125" hidden="1" customWidth="1"/>
  </cols>
  <sheetData>
    <row r="1" spans="1:18" x14ac:dyDescent="0.2">
      <c r="F1" s="77" t="s">
        <v>44</v>
      </c>
      <c r="G1" s="78"/>
      <c r="H1" s="77" t="s">
        <v>45</v>
      </c>
      <c r="I1" s="78"/>
      <c r="J1" s="77" t="s">
        <v>46</v>
      </c>
      <c r="K1" s="78"/>
      <c r="L1" s="77" t="s">
        <v>47</v>
      </c>
      <c r="M1" s="78"/>
      <c r="N1" s="79" t="s">
        <v>48</v>
      </c>
      <c r="O1" s="80"/>
      <c r="P1" s="81" t="s">
        <v>49</v>
      </c>
      <c r="Q1" s="82" t="s">
        <v>29</v>
      </c>
      <c r="R1" s="83"/>
    </row>
    <row r="2" spans="1:18" ht="12.75" customHeight="1" x14ac:dyDescent="0.2">
      <c r="A2" s="127" t="s">
        <v>1</v>
      </c>
      <c r="B2" s="128" t="s">
        <v>28</v>
      </c>
      <c r="C2" s="130" t="s">
        <v>6</v>
      </c>
      <c r="D2" s="99" t="s">
        <v>26</v>
      </c>
      <c r="E2" s="97" t="s">
        <v>15</v>
      </c>
      <c r="F2" s="98"/>
      <c r="G2" s="92"/>
      <c r="H2" s="88"/>
      <c r="I2" s="89"/>
      <c r="J2" s="88"/>
      <c r="K2" s="89"/>
      <c r="L2" s="88"/>
      <c r="M2" s="92"/>
      <c r="N2" s="93"/>
      <c r="O2" s="94"/>
      <c r="P2" s="81"/>
      <c r="Q2" s="84" t="s">
        <v>33</v>
      </c>
      <c r="R2" s="85"/>
    </row>
    <row r="3" spans="1:18" x14ac:dyDescent="0.2">
      <c r="A3" s="127"/>
      <c r="B3" s="129"/>
      <c r="C3" s="130"/>
      <c r="D3" s="99"/>
      <c r="E3" s="97"/>
      <c r="F3" s="90">
        <v>42441</v>
      </c>
      <c r="G3" s="91"/>
      <c r="H3" s="90">
        <v>42441</v>
      </c>
      <c r="I3" s="91"/>
      <c r="J3" s="90">
        <v>42441</v>
      </c>
      <c r="K3" s="91"/>
      <c r="L3" s="90">
        <v>42442</v>
      </c>
      <c r="M3" s="91"/>
      <c r="N3" s="95">
        <v>42442</v>
      </c>
      <c r="O3" s="96"/>
      <c r="P3" s="81"/>
      <c r="Q3" s="86"/>
      <c r="R3" s="87"/>
    </row>
    <row r="4" spans="1:18" ht="12.75" customHeight="1" x14ac:dyDescent="0.2">
      <c r="A4" s="127"/>
      <c r="B4" s="129"/>
      <c r="C4" s="47" t="s">
        <v>7</v>
      </c>
      <c r="D4" s="99"/>
      <c r="E4" s="97"/>
      <c r="F4" s="4" t="s">
        <v>1</v>
      </c>
      <c r="G4" s="7" t="s">
        <v>27</v>
      </c>
      <c r="H4" s="4" t="s">
        <v>1</v>
      </c>
      <c r="I4" s="7" t="s">
        <v>27</v>
      </c>
      <c r="J4" s="4" t="s">
        <v>1</v>
      </c>
      <c r="K4" s="7" t="s">
        <v>27</v>
      </c>
      <c r="L4" s="4" t="s">
        <v>1</v>
      </c>
      <c r="M4" s="7" t="s">
        <v>27</v>
      </c>
      <c r="N4" s="4" t="s">
        <v>1</v>
      </c>
      <c r="O4" s="24" t="s">
        <v>27</v>
      </c>
      <c r="P4" s="81"/>
      <c r="Q4" s="27" t="s">
        <v>30</v>
      </c>
      <c r="R4" s="26" t="s">
        <v>2</v>
      </c>
    </row>
    <row r="5" spans="1:18" x14ac:dyDescent="0.2">
      <c r="A5" s="10">
        <v>1</v>
      </c>
      <c r="B5" s="1" t="s">
        <v>41</v>
      </c>
      <c r="C5" s="3" t="s">
        <v>85</v>
      </c>
      <c r="D5" s="4" t="s">
        <v>10</v>
      </c>
      <c r="E5" s="4" t="s">
        <v>16</v>
      </c>
      <c r="F5" s="6">
        <v>1</v>
      </c>
      <c r="G5" s="17">
        <f>F5</f>
        <v>1</v>
      </c>
      <c r="H5" s="6">
        <v>2</v>
      </c>
      <c r="I5" s="17">
        <f>H5</f>
        <v>2</v>
      </c>
      <c r="J5" s="6">
        <v>2</v>
      </c>
      <c r="K5" s="17">
        <f>J5</f>
        <v>2</v>
      </c>
      <c r="L5" s="6">
        <v>1</v>
      </c>
      <c r="M5" s="17">
        <f>L5</f>
        <v>1</v>
      </c>
      <c r="N5" s="4"/>
      <c r="O5" s="25">
        <f>N5</f>
        <v>0</v>
      </c>
      <c r="P5" s="16">
        <f>G5+I5+M5+K5</f>
        <v>6</v>
      </c>
      <c r="Q5" s="28">
        <f>MAX(G5,I5,K5,M5,O5)</f>
        <v>2</v>
      </c>
      <c r="R5" s="26">
        <f>G5+I5+K5+M5+O5-Q5</f>
        <v>4</v>
      </c>
    </row>
    <row r="6" spans="1:18" x14ac:dyDescent="0.2">
      <c r="A6" s="10">
        <v>2</v>
      </c>
      <c r="B6" s="53" t="s">
        <v>41</v>
      </c>
      <c r="C6" s="54" t="s">
        <v>84</v>
      </c>
      <c r="D6" s="4" t="s">
        <v>10</v>
      </c>
      <c r="E6" s="8" t="s">
        <v>16</v>
      </c>
      <c r="F6" s="6">
        <v>3</v>
      </c>
      <c r="G6" s="17">
        <f>F6</f>
        <v>3</v>
      </c>
      <c r="H6" s="6">
        <v>1</v>
      </c>
      <c r="I6" s="17">
        <f>H6</f>
        <v>1</v>
      </c>
      <c r="J6" s="6">
        <v>1</v>
      </c>
      <c r="K6" s="17">
        <f>J6</f>
        <v>1</v>
      </c>
      <c r="L6" s="6">
        <v>3</v>
      </c>
      <c r="M6" s="17">
        <f>L6</f>
        <v>3</v>
      </c>
      <c r="N6" s="4"/>
      <c r="O6" s="25">
        <f>N6</f>
        <v>0</v>
      </c>
      <c r="P6" s="16">
        <f>G6+I6+M6+K6</f>
        <v>8</v>
      </c>
      <c r="Q6" s="28">
        <f>MAX(G6,I6,K6,M6,O6)</f>
        <v>3</v>
      </c>
      <c r="R6" s="26">
        <f>G6+I6+K6+M6+O6-Q6</f>
        <v>5</v>
      </c>
    </row>
    <row r="7" spans="1:18" x14ac:dyDescent="0.2">
      <c r="A7" s="10">
        <v>3</v>
      </c>
      <c r="B7" s="53">
        <v>68</v>
      </c>
      <c r="C7" s="3" t="s">
        <v>83</v>
      </c>
      <c r="D7" s="4" t="s">
        <v>10</v>
      </c>
      <c r="E7" s="8" t="s">
        <v>14</v>
      </c>
      <c r="F7" s="6">
        <v>2</v>
      </c>
      <c r="G7" s="17">
        <f>F7</f>
        <v>2</v>
      </c>
      <c r="H7" s="6">
        <v>3</v>
      </c>
      <c r="I7" s="17">
        <f>H7</f>
        <v>3</v>
      </c>
      <c r="J7" s="6">
        <v>3</v>
      </c>
      <c r="K7" s="17">
        <f>J7</f>
        <v>3</v>
      </c>
      <c r="L7" s="6">
        <v>2</v>
      </c>
      <c r="M7" s="17">
        <f>L7</f>
        <v>2</v>
      </c>
      <c r="N7" s="6"/>
      <c r="O7" s="25">
        <f>N7</f>
        <v>0</v>
      </c>
      <c r="P7" s="16">
        <f>G7+I7+M7+K7</f>
        <v>10</v>
      </c>
      <c r="Q7" s="28">
        <f>MAX(G7,I7,K7,M7,O7)</f>
        <v>3</v>
      </c>
      <c r="R7" s="26">
        <f>G7+I7+K7+M7+O7-Q7</f>
        <v>7</v>
      </c>
    </row>
    <row r="8" spans="1:18" x14ac:dyDescent="0.2">
      <c r="A8" s="10">
        <v>4</v>
      </c>
      <c r="B8" s="53">
        <v>3455</v>
      </c>
      <c r="C8" s="55" t="s">
        <v>3</v>
      </c>
      <c r="D8" s="4" t="s">
        <v>10</v>
      </c>
      <c r="E8" s="4" t="s">
        <v>13</v>
      </c>
      <c r="F8" s="51" t="s">
        <v>82</v>
      </c>
      <c r="G8" s="52">
        <v>5</v>
      </c>
      <c r="H8" s="51" t="s">
        <v>82</v>
      </c>
      <c r="I8" s="52">
        <v>5</v>
      </c>
      <c r="J8" s="51" t="s">
        <v>82</v>
      </c>
      <c r="K8" s="52">
        <v>5</v>
      </c>
      <c r="L8" s="51" t="s">
        <v>82</v>
      </c>
      <c r="M8" s="52">
        <v>5</v>
      </c>
      <c r="N8" s="6"/>
      <c r="O8" s="25">
        <f>N8</f>
        <v>0</v>
      </c>
      <c r="P8" s="16">
        <f>G8+I8+M8+K8</f>
        <v>20</v>
      </c>
      <c r="Q8" s="28">
        <f>MAX(G8,I8,K8,M8,O8)</f>
        <v>5</v>
      </c>
      <c r="R8" s="26">
        <f>G8+I8+K8+M8+O8-Q8</f>
        <v>15</v>
      </c>
    </row>
    <row r="9" spans="1:18" x14ac:dyDescent="0.2">
      <c r="A9" s="10">
        <v>5</v>
      </c>
      <c r="B9" s="1"/>
      <c r="C9" s="3"/>
      <c r="D9" s="4"/>
      <c r="E9" s="4"/>
      <c r="F9" s="6"/>
      <c r="G9" s="17">
        <f t="shared" ref="G9:G14" si="0">F9</f>
        <v>0</v>
      </c>
      <c r="H9" s="4"/>
      <c r="I9" s="17">
        <f t="shared" ref="I9:I14" si="1">H9</f>
        <v>0</v>
      </c>
      <c r="J9" s="6"/>
      <c r="K9" s="17">
        <f t="shared" ref="K9:K14" si="2">J9</f>
        <v>0</v>
      </c>
      <c r="L9" s="6"/>
      <c r="M9" s="17">
        <f t="shared" ref="M9:M14" si="3">L9</f>
        <v>0</v>
      </c>
      <c r="N9" s="4"/>
      <c r="O9" s="25">
        <f t="shared" ref="O9:O14" si="4">N9</f>
        <v>0</v>
      </c>
      <c r="P9" s="16">
        <f t="shared" ref="P9:P14" si="5">G9+I9+M9+K9</f>
        <v>0</v>
      </c>
      <c r="Q9" s="28">
        <f t="shared" ref="Q9:Q14" si="6">MAX(G9,I9,K9,M9,O9)</f>
        <v>0</v>
      </c>
      <c r="R9" s="26">
        <f t="shared" ref="R9:R14" si="7">G9+I9+K9+M9+O9-Q9</f>
        <v>0</v>
      </c>
    </row>
    <row r="10" spans="1:18" s="2" customFormat="1" x14ac:dyDescent="0.2">
      <c r="A10" s="10">
        <v>6</v>
      </c>
      <c r="B10" s="3"/>
      <c r="C10" s="3"/>
      <c r="D10" s="8"/>
      <c r="E10" s="8"/>
      <c r="F10" s="6"/>
      <c r="G10" s="17">
        <f t="shared" si="0"/>
        <v>0</v>
      </c>
      <c r="H10" s="6"/>
      <c r="I10" s="17">
        <f t="shared" si="1"/>
        <v>0</v>
      </c>
      <c r="J10" s="6"/>
      <c r="K10" s="17">
        <f t="shared" si="2"/>
        <v>0</v>
      </c>
      <c r="L10" s="6"/>
      <c r="M10" s="17">
        <f t="shared" si="3"/>
        <v>0</v>
      </c>
      <c r="N10" s="6"/>
      <c r="O10" s="25">
        <f t="shared" si="4"/>
        <v>0</v>
      </c>
      <c r="P10" s="16">
        <f t="shared" si="5"/>
        <v>0</v>
      </c>
      <c r="Q10" s="28">
        <f t="shared" si="6"/>
        <v>0</v>
      </c>
      <c r="R10" s="26">
        <f t="shared" si="7"/>
        <v>0</v>
      </c>
    </row>
    <row r="11" spans="1:18" x14ac:dyDescent="0.2">
      <c r="A11" s="10">
        <v>7</v>
      </c>
      <c r="B11" s="1"/>
      <c r="C11" s="3"/>
      <c r="D11" s="4"/>
      <c r="E11" s="4"/>
      <c r="F11" s="6"/>
      <c r="G11" s="17">
        <f t="shared" si="0"/>
        <v>0</v>
      </c>
      <c r="H11" s="6"/>
      <c r="I11" s="17">
        <f t="shared" si="1"/>
        <v>0</v>
      </c>
      <c r="J11" s="6"/>
      <c r="K11" s="17">
        <f t="shared" si="2"/>
        <v>0</v>
      </c>
      <c r="L11" s="6"/>
      <c r="M11" s="17">
        <f t="shared" si="3"/>
        <v>0</v>
      </c>
      <c r="N11" s="4"/>
      <c r="O11" s="25">
        <f t="shared" si="4"/>
        <v>0</v>
      </c>
      <c r="P11" s="16">
        <f t="shared" si="5"/>
        <v>0</v>
      </c>
      <c r="Q11" s="28">
        <f t="shared" si="6"/>
        <v>0</v>
      </c>
      <c r="R11" s="26">
        <f t="shared" si="7"/>
        <v>0</v>
      </c>
    </row>
    <row r="12" spans="1:18" x14ac:dyDescent="0.2">
      <c r="A12" s="10">
        <v>8</v>
      </c>
      <c r="B12" s="1"/>
      <c r="C12" s="3"/>
      <c r="D12" s="8"/>
      <c r="E12" s="8"/>
      <c r="F12" s="6"/>
      <c r="G12" s="17">
        <f t="shared" si="0"/>
        <v>0</v>
      </c>
      <c r="H12" s="6"/>
      <c r="I12" s="17">
        <f t="shared" si="1"/>
        <v>0</v>
      </c>
      <c r="J12" s="6"/>
      <c r="K12" s="17">
        <f t="shared" si="2"/>
        <v>0</v>
      </c>
      <c r="L12" s="6"/>
      <c r="M12" s="17">
        <f t="shared" si="3"/>
        <v>0</v>
      </c>
      <c r="N12" s="6"/>
      <c r="O12" s="25">
        <f t="shared" si="4"/>
        <v>0</v>
      </c>
      <c r="P12" s="16">
        <f t="shared" si="5"/>
        <v>0</v>
      </c>
      <c r="Q12" s="28">
        <f t="shared" si="6"/>
        <v>0</v>
      </c>
      <c r="R12" s="26">
        <f t="shared" si="7"/>
        <v>0</v>
      </c>
    </row>
    <row r="13" spans="1:18" x14ac:dyDescent="0.2">
      <c r="A13" s="10">
        <v>9</v>
      </c>
      <c r="B13" s="1"/>
      <c r="C13" s="3"/>
      <c r="D13" s="4"/>
      <c r="E13" s="4"/>
      <c r="F13" s="6"/>
      <c r="G13" s="17">
        <f t="shared" si="0"/>
        <v>0</v>
      </c>
      <c r="H13" s="6"/>
      <c r="I13" s="17">
        <f t="shared" si="1"/>
        <v>0</v>
      </c>
      <c r="J13" s="6"/>
      <c r="K13" s="17">
        <f t="shared" si="2"/>
        <v>0</v>
      </c>
      <c r="L13" s="6"/>
      <c r="M13" s="17">
        <f t="shared" si="3"/>
        <v>0</v>
      </c>
      <c r="N13" s="6"/>
      <c r="O13" s="25">
        <f t="shared" si="4"/>
        <v>0</v>
      </c>
      <c r="P13" s="16">
        <f t="shared" si="5"/>
        <v>0</v>
      </c>
      <c r="Q13" s="28">
        <f t="shared" si="6"/>
        <v>0</v>
      </c>
      <c r="R13" s="26">
        <f t="shared" si="7"/>
        <v>0</v>
      </c>
    </row>
    <row r="14" spans="1:18" x14ac:dyDescent="0.2">
      <c r="A14" s="10">
        <v>10</v>
      </c>
      <c r="B14" s="1"/>
      <c r="C14" s="3"/>
      <c r="D14" s="8"/>
      <c r="E14" s="4"/>
      <c r="F14" s="6"/>
      <c r="G14" s="17">
        <f t="shared" si="0"/>
        <v>0</v>
      </c>
      <c r="H14" s="6"/>
      <c r="I14" s="17">
        <f t="shared" si="1"/>
        <v>0</v>
      </c>
      <c r="J14" s="6"/>
      <c r="K14" s="17">
        <f t="shared" si="2"/>
        <v>0</v>
      </c>
      <c r="L14" s="6"/>
      <c r="M14" s="17">
        <f t="shared" si="3"/>
        <v>0</v>
      </c>
      <c r="N14" s="6"/>
      <c r="O14" s="25">
        <f t="shared" si="4"/>
        <v>0</v>
      </c>
      <c r="P14" s="16">
        <f t="shared" si="5"/>
        <v>0</v>
      </c>
      <c r="Q14" s="28">
        <f t="shared" si="6"/>
        <v>0</v>
      </c>
      <c r="R14" s="26">
        <f t="shared" si="7"/>
        <v>0</v>
      </c>
    </row>
    <row r="15" spans="1:18" x14ac:dyDescent="0.2">
      <c r="C15" s="56"/>
      <c r="D15" s="56"/>
      <c r="E15" s="56"/>
    </row>
    <row r="16" spans="1:18" x14ac:dyDescent="0.2">
      <c r="C16" s="56"/>
      <c r="D16" s="56"/>
      <c r="E16" s="56"/>
      <c r="F16" s="77" t="s">
        <v>44</v>
      </c>
      <c r="G16" s="78"/>
      <c r="H16" s="77" t="s">
        <v>45</v>
      </c>
      <c r="I16" s="78"/>
      <c r="J16" s="77" t="s">
        <v>46</v>
      </c>
      <c r="K16" s="78"/>
      <c r="L16" s="77" t="s">
        <v>47</v>
      </c>
      <c r="M16" s="78"/>
      <c r="N16" s="79" t="s">
        <v>48</v>
      </c>
      <c r="O16" s="80"/>
      <c r="P16" s="81" t="s">
        <v>49</v>
      </c>
      <c r="Q16" s="82" t="s">
        <v>29</v>
      </c>
      <c r="R16" s="83"/>
    </row>
    <row r="17" spans="1:18" x14ac:dyDescent="0.2">
      <c r="A17" s="127" t="s">
        <v>1</v>
      </c>
      <c r="B17" s="128" t="s">
        <v>28</v>
      </c>
      <c r="C17" s="130" t="s">
        <v>6</v>
      </c>
      <c r="D17" s="99" t="s">
        <v>26</v>
      </c>
      <c r="E17" s="97" t="s">
        <v>15</v>
      </c>
      <c r="F17" s="98"/>
      <c r="G17" s="92"/>
      <c r="H17" s="88"/>
      <c r="I17" s="89"/>
      <c r="J17" s="88"/>
      <c r="K17" s="89"/>
      <c r="L17" s="88"/>
      <c r="M17" s="92"/>
      <c r="N17" s="93"/>
      <c r="O17" s="94"/>
      <c r="P17" s="81"/>
      <c r="Q17" s="84" t="s">
        <v>33</v>
      </c>
      <c r="R17" s="85"/>
    </row>
    <row r="18" spans="1:18" x14ac:dyDescent="0.2">
      <c r="A18" s="127"/>
      <c r="B18" s="129"/>
      <c r="C18" s="130"/>
      <c r="D18" s="99"/>
      <c r="E18" s="97"/>
      <c r="F18" s="90">
        <v>42441</v>
      </c>
      <c r="G18" s="91"/>
      <c r="H18" s="90">
        <v>42441</v>
      </c>
      <c r="I18" s="91"/>
      <c r="J18" s="90">
        <v>42441</v>
      </c>
      <c r="K18" s="91"/>
      <c r="L18" s="90">
        <v>42442</v>
      </c>
      <c r="M18" s="91"/>
      <c r="N18" s="95">
        <v>42442</v>
      </c>
      <c r="O18" s="96"/>
      <c r="P18" s="81"/>
      <c r="Q18" s="86"/>
      <c r="R18" s="87"/>
    </row>
    <row r="19" spans="1:18" ht="12.75" customHeight="1" x14ac:dyDescent="0.2">
      <c r="A19" s="127"/>
      <c r="B19" s="129"/>
      <c r="C19" s="47" t="s">
        <v>65</v>
      </c>
      <c r="D19" s="99"/>
      <c r="E19" s="97"/>
      <c r="F19" s="4" t="s">
        <v>1</v>
      </c>
      <c r="G19" s="7" t="s">
        <v>27</v>
      </c>
      <c r="H19" s="4" t="s">
        <v>1</v>
      </c>
      <c r="I19" s="7" t="s">
        <v>27</v>
      </c>
      <c r="J19" s="4" t="s">
        <v>1</v>
      </c>
      <c r="K19" s="7" t="s">
        <v>27</v>
      </c>
      <c r="L19" s="4" t="s">
        <v>1</v>
      </c>
      <c r="M19" s="7" t="s">
        <v>27</v>
      </c>
      <c r="N19" s="4" t="s">
        <v>1</v>
      </c>
      <c r="O19" s="24" t="s">
        <v>27</v>
      </c>
      <c r="P19" s="81"/>
      <c r="Q19" s="27" t="s">
        <v>30</v>
      </c>
      <c r="R19" s="26" t="s">
        <v>2</v>
      </c>
    </row>
    <row r="20" spans="1:18" x14ac:dyDescent="0.2">
      <c r="A20" s="10">
        <v>1</v>
      </c>
      <c r="B20" s="21" t="s">
        <v>41</v>
      </c>
      <c r="C20" s="3" t="s">
        <v>86</v>
      </c>
      <c r="D20" s="65" t="s">
        <v>9</v>
      </c>
      <c r="E20" s="5" t="s">
        <v>12</v>
      </c>
      <c r="F20" s="6">
        <v>1</v>
      </c>
      <c r="G20" s="17">
        <f>F20</f>
        <v>1</v>
      </c>
      <c r="H20" s="6">
        <v>1</v>
      </c>
      <c r="I20" s="17">
        <f>H20</f>
        <v>1</v>
      </c>
      <c r="J20" s="6">
        <v>1</v>
      </c>
      <c r="K20" s="17">
        <f>J20</f>
        <v>1</v>
      </c>
      <c r="L20" s="6">
        <v>1</v>
      </c>
      <c r="M20" s="17">
        <f>L20</f>
        <v>1</v>
      </c>
      <c r="N20" s="6"/>
      <c r="O20" s="25">
        <f>N20</f>
        <v>0</v>
      </c>
      <c r="P20" s="16">
        <f>G20+I20+M20+K20</f>
        <v>4</v>
      </c>
      <c r="Q20" s="28">
        <f>MAX(G20,I20,K20,M20,O20)</f>
        <v>1</v>
      </c>
      <c r="R20" s="26">
        <f>G20+I20+K20+M20+O20-Q20</f>
        <v>3</v>
      </c>
    </row>
    <row r="21" spans="1:18" x14ac:dyDescent="0.2">
      <c r="A21" s="10">
        <v>2</v>
      </c>
      <c r="B21" s="21">
        <v>1331</v>
      </c>
      <c r="C21" s="5" t="s">
        <v>24</v>
      </c>
      <c r="D21" s="4" t="s">
        <v>10</v>
      </c>
      <c r="E21" s="5" t="s">
        <v>12</v>
      </c>
      <c r="F21" s="6">
        <v>2</v>
      </c>
      <c r="G21" s="17">
        <f>F21</f>
        <v>2</v>
      </c>
      <c r="H21" s="6">
        <v>2</v>
      </c>
      <c r="I21" s="17">
        <f>H21</f>
        <v>2</v>
      </c>
      <c r="J21" s="6">
        <v>2</v>
      </c>
      <c r="K21" s="17">
        <f>J21</f>
        <v>2</v>
      </c>
      <c r="L21" s="6">
        <v>2</v>
      </c>
      <c r="M21" s="17">
        <f>L21</f>
        <v>2</v>
      </c>
      <c r="N21" s="6"/>
      <c r="O21" s="25">
        <f>N21</f>
        <v>0</v>
      </c>
      <c r="P21" s="16">
        <f>G21+I21+M21+K21</f>
        <v>8</v>
      </c>
      <c r="Q21" s="28">
        <f>MAX(G21,I21,K21,M21,O21)</f>
        <v>2</v>
      </c>
      <c r="R21" s="26">
        <f>G21+I21+K21+M21+O21-Q21</f>
        <v>6</v>
      </c>
    </row>
    <row r="22" spans="1:18" x14ac:dyDescent="0.2">
      <c r="A22" s="10">
        <v>3</v>
      </c>
      <c r="B22" s="21" t="s">
        <v>41</v>
      </c>
      <c r="C22" s="54" t="s">
        <v>87</v>
      </c>
      <c r="D22" s="8" t="s">
        <v>10</v>
      </c>
      <c r="E22" s="5" t="s">
        <v>12</v>
      </c>
      <c r="F22" s="6">
        <v>3</v>
      </c>
      <c r="G22" s="17">
        <f>F22</f>
        <v>3</v>
      </c>
      <c r="H22" s="6">
        <v>3</v>
      </c>
      <c r="I22" s="17">
        <f>H22</f>
        <v>3</v>
      </c>
      <c r="J22" s="6">
        <v>3</v>
      </c>
      <c r="K22" s="17">
        <f>J22</f>
        <v>3</v>
      </c>
      <c r="L22" s="51" t="s">
        <v>81</v>
      </c>
      <c r="M22" s="52">
        <v>4</v>
      </c>
      <c r="N22" s="4"/>
      <c r="O22" s="25">
        <f>N22</f>
        <v>0</v>
      </c>
      <c r="P22" s="16">
        <f>G22+I22+M22+K22</f>
        <v>13</v>
      </c>
      <c r="Q22" s="28">
        <f>MAX(G22,I22,K22,M22,O22)</f>
        <v>4</v>
      </c>
      <c r="R22" s="26">
        <f>G22+I22+K22+M22+O22-Q22</f>
        <v>9</v>
      </c>
    </row>
    <row r="23" spans="1:18" x14ac:dyDescent="0.2">
      <c r="A23" s="10">
        <v>4</v>
      </c>
      <c r="B23" s="1"/>
      <c r="C23" s="1"/>
      <c r="D23" s="6"/>
      <c r="E23" s="6"/>
      <c r="F23" s="6"/>
      <c r="G23" s="17">
        <f t="shared" ref="G23:G26" si="8">F23</f>
        <v>0</v>
      </c>
      <c r="H23" s="6"/>
      <c r="I23" s="17">
        <f t="shared" ref="I23:I26" si="9">H23</f>
        <v>0</v>
      </c>
      <c r="J23" s="6"/>
      <c r="K23" s="17">
        <f t="shared" ref="K23:K26" si="10">J23</f>
        <v>0</v>
      </c>
      <c r="L23" s="6"/>
      <c r="M23" s="17">
        <f t="shared" ref="M23:M26" si="11">L23</f>
        <v>0</v>
      </c>
      <c r="N23" s="4"/>
      <c r="O23" s="25">
        <f t="shared" ref="O23:O26" si="12">N23</f>
        <v>0</v>
      </c>
      <c r="P23" s="16">
        <f t="shared" ref="P23:P26" si="13">G23+I23+M23+K23</f>
        <v>0</v>
      </c>
      <c r="Q23" s="28">
        <f t="shared" ref="Q23:Q27" si="14">MAX(G23,I23,K23,M23,O23)</f>
        <v>0</v>
      </c>
      <c r="R23" s="26">
        <f t="shared" ref="R23:R27" si="15">G23+I23+K23+M23+O23-Q23</f>
        <v>0</v>
      </c>
    </row>
    <row r="24" spans="1:18" x14ac:dyDescent="0.2">
      <c r="A24" s="10">
        <v>5</v>
      </c>
      <c r="B24" s="1"/>
      <c r="C24" s="1"/>
      <c r="D24" s="6"/>
      <c r="E24" s="6"/>
      <c r="F24" s="6"/>
      <c r="G24" s="17">
        <f t="shared" si="8"/>
        <v>0</v>
      </c>
      <c r="H24" s="4"/>
      <c r="I24" s="17">
        <f t="shared" si="9"/>
        <v>0</v>
      </c>
      <c r="J24" s="6"/>
      <c r="K24" s="17">
        <f t="shared" si="10"/>
        <v>0</v>
      </c>
      <c r="L24" s="6"/>
      <c r="M24" s="17">
        <f t="shared" si="11"/>
        <v>0</v>
      </c>
      <c r="N24" s="4"/>
      <c r="O24" s="25">
        <f t="shared" si="12"/>
        <v>0</v>
      </c>
      <c r="P24" s="16">
        <f t="shared" si="13"/>
        <v>0</v>
      </c>
      <c r="Q24" s="28">
        <f t="shared" si="14"/>
        <v>0</v>
      </c>
      <c r="R24" s="26">
        <f t="shared" si="15"/>
        <v>0</v>
      </c>
    </row>
    <row r="25" spans="1:18" x14ac:dyDescent="0.2">
      <c r="A25" s="10">
        <v>6</v>
      </c>
      <c r="B25" s="3"/>
      <c r="C25" s="3"/>
      <c r="D25" s="8"/>
      <c r="E25" s="8"/>
      <c r="F25" s="6"/>
      <c r="G25" s="17">
        <f t="shared" si="8"/>
        <v>0</v>
      </c>
      <c r="H25" s="6"/>
      <c r="I25" s="17">
        <f t="shared" si="9"/>
        <v>0</v>
      </c>
      <c r="J25" s="6"/>
      <c r="K25" s="17">
        <f t="shared" si="10"/>
        <v>0</v>
      </c>
      <c r="L25" s="6"/>
      <c r="M25" s="17">
        <f t="shared" si="11"/>
        <v>0</v>
      </c>
      <c r="N25" s="6"/>
      <c r="O25" s="25">
        <f t="shared" si="12"/>
        <v>0</v>
      </c>
      <c r="P25" s="16">
        <f t="shared" si="13"/>
        <v>0</v>
      </c>
      <c r="Q25" s="28">
        <f t="shared" si="14"/>
        <v>0</v>
      </c>
      <c r="R25" s="26">
        <f t="shared" si="15"/>
        <v>0</v>
      </c>
    </row>
    <row r="26" spans="1:18" x14ac:dyDescent="0.2">
      <c r="A26" s="10">
        <v>7</v>
      </c>
      <c r="B26" s="1"/>
      <c r="C26" s="1"/>
      <c r="D26" s="6"/>
      <c r="E26" s="6"/>
      <c r="F26" s="6"/>
      <c r="G26" s="17">
        <f t="shared" si="8"/>
        <v>0</v>
      </c>
      <c r="H26" s="6"/>
      <c r="I26" s="17">
        <f t="shared" si="9"/>
        <v>0</v>
      </c>
      <c r="J26" s="6"/>
      <c r="K26" s="17">
        <f t="shared" si="10"/>
        <v>0</v>
      </c>
      <c r="L26" s="6"/>
      <c r="M26" s="17">
        <f t="shared" si="11"/>
        <v>0</v>
      </c>
      <c r="N26" s="4"/>
      <c r="O26" s="25">
        <f t="shared" si="12"/>
        <v>0</v>
      </c>
      <c r="P26" s="16">
        <f t="shared" si="13"/>
        <v>0</v>
      </c>
      <c r="Q26" s="28">
        <f t="shared" si="14"/>
        <v>0</v>
      </c>
      <c r="R26" s="26">
        <f t="shared" si="15"/>
        <v>0</v>
      </c>
    </row>
    <row r="27" spans="1:18" x14ac:dyDescent="0.2">
      <c r="A27" s="10">
        <v>8</v>
      </c>
      <c r="B27" s="3"/>
      <c r="C27" s="3"/>
      <c r="D27" s="8"/>
      <c r="E27" s="8"/>
      <c r="F27" s="6"/>
      <c r="G27" s="17">
        <f t="shared" ref="G27:G29" si="16">F27</f>
        <v>0</v>
      </c>
      <c r="H27" s="6"/>
      <c r="I27" s="17">
        <f t="shared" ref="I27:I29" si="17">H27</f>
        <v>0</v>
      </c>
      <c r="J27" s="6"/>
      <c r="K27" s="17">
        <f t="shared" ref="K27:K29" si="18">J27</f>
        <v>0</v>
      </c>
      <c r="L27" s="6"/>
      <c r="M27" s="17">
        <f t="shared" ref="M27:M29" si="19">L27</f>
        <v>0</v>
      </c>
      <c r="N27" s="6"/>
      <c r="O27" s="25">
        <f t="shared" ref="O27:O29" si="20">N27</f>
        <v>0</v>
      </c>
      <c r="P27" s="16">
        <f t="shared" ref="P27:P29" si="21">G27+I27+M27+K27</f>
        <v>0</v>
      </c>
      <c r="Q27" s="28">
        <f t="shared" si="14"/>
        <v>0</v>
      </c>
      <c r="R27" s="26">
        <f t="shared" si="15"/>
        <v>0</v>
      </c>
    </row>
    <row r="28" spans="1:18" x14ac:dyDescent="0.2">
      <c r="A28" s="10">
        <v>9</v>
      </c>
      <c r="B28" s="1"/>
      <c r="C28" s="1"/>
      <c r="D28" s="6"/>
      <c r="E28" s="6"/>
      <c r="F28" s="6"/>
      <c r="G28" s="17">
        <f t="shared" si="16"/>
        <v>0</v>
      </c>
      <c r="H28" s="6"/>
      <c r="I28" s="17">
        <f t="shared" si="17"/>
        <v>0</v>
      </c>
      <c r="J28" s="6"/>
      <c r="K28" s="17">
        <f t="shared" si="18"/>
        <v>0</v>
      </c>
      <c r="L28" s="6"/>
      <c r="M28" s="17">
        <f t="shared" si="19"/>
        <v>0</v>
      </c>
      <c r="N28" s="4"/>
      <c r="O28" s="25">
        <f t="shared" si="20"/>
        <v>0</v>
      </c>
      <c r="P28" s="16">
        <f t="shared" si="21"/>
        <v>0</v>
      </c>
    </row>
    <row r="29" spans="1:18" x14ac:dyDescent="0.2">
      <c r="A29" s="10">
        <v>10</v>
      </c>
      <c r="B29" s="3"/>
      <c r="C29" s="3"/>
      <c r="D29" s="8"/>
      <c r="E29" s="8"/>
      <c r="F29" s="6"/>
      <c r="G29" s="17">
        <f t="shared" si="16"/>
        <v>0</v>
      </c>
      <c r="H29" s="6"/>
      <c r="I29" s="17">
        <f t="shared" si="17"/>
        <v>0</v>
      </c>
      <c r="J29" s="6"/>
      <c r="K29" s="17">
        <f t="shared" si="18"/>
        <v>0</v>
      </c>
      <c r="L29" s="6"/>
      <c r="M29" s="17">
        <f t="shared" si="19"/>
        <v>0</v>
      </c>
      <c r="N29" s="6"/>
      <c r="O29" s="25">
        <f t="shared" si="20"/>
        <v>0</v>
      </c>
      <c r="P29" s="16">
        <f t="shared" si="21"/>
        <v>0</v>
      </c>
    </row>
  </sheetData>
  <sortState ref="B20:R22">
    <sortCondition ref="P20:P22"/>
  </sortState>
  <mergeCells count="46">
    <mergeCell ref="L1:M1"/>
    <mergeCell ref="N1:O1"/>
    <mergeCell ref="P1:P4"/>
    <mergeCell ref="Q1:R1"/>
    <mergeCell ref="Q2:R3"/>
    <mergeCell ref="L2:M2"/>
    <mergeCell ref="N2:O2"/>
    <mergeCell ref="F1:G1"/>
    <mergeCell ref="H1:I1"/>
    <mergeCell ref="J1:K1"/>
    <mergeCell ref="F3:G3"/>
    <mergeCell ref="H3:I3"/>
    <mergeCell ref="J3:K3"/>
    <mergeCell ref="L16:M16"/>
    <mergeCell ref="N16:O16"/>
    <mergeCell ref="A2:A4"/>
    <mergeCell ref="B2:B4"/>
    <mergeCell ref="C2:C3"/>
    <mergeCell ref="D2:D4"/>
    <mergeCell ref="E2:E4"/>
    <mergeCell ref="F2:G2"/>
    <mergeCell ref="H2:I2"/>
    <mergeCell ref="J2:K2"/>
    <mergeCell ref="L3:M3"/>
    <mergeCell ref="N3:O3"/>
    <mergeCell ref="H18:I18"/>
    <mergeCell ref="J18:K18"/>
    <mergeCell ref="F16:G16"/>
    <mergeCell ref="H16:I16"/>
    <mergeCell ref="J16:K16"/>
    <mergeCell ref="L18:M18"/>
    <mergeCell ref="N18:O18"/>
    <mergeCell ref="P16:P19"/>
    <mergeCell ref="Q16:R16"/>
    <mergeCell ref="A17:A19"/>
    <mergeCell ref="B17:B19"/>
    <mergeCell ref="C17:C18"/>
    <mergeCell ref="D17:D19"/>
    <mergeCell ref="E17:E19"/>
    <mergeCell ref="F17:G17"/>
    <mergeCell ref="H17:I17"/>
    <mergeCell ref="J17:K17"/>
    <mergeCell ref="L17:M17"/>
    <mergeCell ref="N17:O17"/>
    <mergeCell ref="Q17:R18"/>
    <mergeCell ref="F18:G18"/>
  </mergeCells>
  <pageMargins left="0.25" right="0.25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10" sqref="O10"/>
    </sheetView>
  </sheetViews>
  <sheetFormatPr baseColWidth="10" defaultRowHeight="12.75" x14ac:dyDescent="0.2"/>
  <cols>
    <col min="1" max="1" width="3.28515625" style="41" bestFit="1" customWidth="1"/>
    <col min="2" max="2" width="6.7109375" style="50" customWidth="1"/>
    <col min="3" max="3" width="18.5703125" style="41" customWidth="1"/>
    <col min="4" max="5" width="3.28515625" style="41" bestFit="1" customWidth="1"/>
    <col min="6" max="6" width="11.7109375" style="41" bestFit="1" customWidth="1"/>
    <col min="7" max="16" width="6.85546875" style="41" bestFit="1" customWidth="1"/>
    <col min="17" max="17" width="6.42578125" style="41" hidden="1" customWidth="1"/>
    <col min="18" max="18" width="8.85546875" style="41" customWidth="1"/>
    <col min="19" max="19" width="5.5703125" style="41" customWidth="1"/>
  </cols>
  <sheetData>
    <row r="1" spans="1:19" ht="16.5" customHeight="1" x14ac:dyDescent="0.2">
      <c r="A1" s="131" t="s">
        <v>1</v>
      </c>
      <c r="B1" s="132" t="s">
        <v>28</v>
      </c>
      <c r="C1" s="110" t="s">
        <v>5</v>
      </c>
      <c r="D1" s="133" t="s">
        <v>31</v>
      </c>
      <c r="E1" s="133" t="s">
        <v>26</v>
      </c>
      <c r="F1" s="112" t="s">
        <v>15</v>
      </c>
      <c r="G1" s="105" t="s">
        <v>44</v>
      </c>
      <c r="H1" s="106"/>
      <c r="I1" s="105" t="s">
        <v>45</v>
      </c>
      <c r="J1" s="106"/>
      <c r="K1" s="105" t="s">
        <v>46</v>
      </c>
      <c r="L1" s="106"/>
      <c r="M1" s="105" t="s">
        <v>47</v>
      </c>
      <c r="N1" s="106"/>
      <c r="O1" s="120" t="s">
        <v>48</v>
      </c>
      <c r="P1" s="121"/>
      <c r="Q1" s="122" t="s">
        <v>50</v>
      </c>
      <c r="R1" s="134" t="s">
        <v>29</v>
      </c>
      <c r="S1" s="135"/>
    </row>
    <row r="2" spans="1:19" x14ac:dyDescent="0.2">
      <c r="A2" s="131"/>
      <c r="B2" s="132"/>
      <c r="C2" s="111"/>
      <c r="D2" s="133"/>
      <c r="E2" s="133"/>
      <c r="F2" s="112"/>
      <c r="G2" s="113"/>
      <c r="H2" s="114"/>
      <c r="I2" s="113"/>
      <c r="J2" s="114"/>
      <c r="K2" s="113"/>
      <c r="L2" s="114"/>
      <c r="M2" s="113"/>
      <c r="N2" s="114"/>
      <c r="O2" s="123"/>
      <c r="P2" s="124"/>
      <c r="Q2" s="122"/>
      <c r="R2" s="136" t="s">
        <v>33</v>
      </c>
      <c r="S2" s="137"/>
    </row>
    <row r="3" spans="1:19" x14ac:dyDescent="0.2">
      <c r="A3" s="131"/>
      <c r="B3" s="132"/>
      <c r="C3" s="107" t="s">
        <v>38</v>
      </c>
      <c r="D3" s="133"/>
      <c r="E3" s="133"/>
      <c r="F3" s="112"/>
      <c r="G3" s="115">
        <v>42441</v>
      </c>
      <c r="H3" s="116"/>
      <c r="I3" s="115">
        <v>42441</v>
      </c>
      <c r="J3" s="116"/>
      <c r="K3" s="115">
        <v>42441</v>
      </c>
      <c r="L3" s="116"/>
      <c r="M3" s="115">
        <v>42442</v>
      </c>
      <c r="N3" s="116"/>
      <c r="O3" s="125">
        <v>42442</v>
      </c>
      <c r="P3" s="126"/>
      <c r="Q3" s="122"/>
      <c r="R3" s="138"/>
      <c r="S3" s="139"/>
    </row>
    <row r="4" spans="1:19" x14ac:dyDescent="0.2">
      <c r="A4" s="131"/>
      <c r="B4" s="132"/>
      <c r="C4" s="108"/>
      <c r="D4" s="133"/>
      <c r="E4" s="133"/>
      <c r="F4" s="112"/>
      <c r="G4" s="29" t="s">
        <v>1</v>
      </c>
      <c r="H4" s="30" t="s">
        <v>27</v>
      </c>
      <c r="I4" s="29" t="s">
        <v>1</v>
      </c>
      <c r="J4" s="30" t="s">
        <v>27</v>
      </c>
      <c r="K4" s="29" t="s">
        <v>1</v>
      </c>
      <c r="L4" s="30" t="s">
        <v>27</v>
      </c>
      <c r="M4" s="29" t="s">
        <v>1</v>
      </c>
      <c r="N4" s="30" t="s">
        <v>27</v>
      </c>
      <c r="O4" s="29" t="s">
        <v>1</v>
      </c>
      <c r="P4" s="31" t="s">
        <v>27</v>
      </c>
      <c r="Q4" s="122"/>
      <c r="R4" s="32" t="s">
        <v>30</v>
      </c>
      <c r="S4" s="42" t="s">
        <v>2</v>
      </c>
    </row>
    <row r="5" spans="1:19" x14ac:dyDescent="0.2">
      <c r="A5" s="43">
        <v>1</v>
      </c>
      <c r="B5" s="48">
        <v>3068</v>
      </c>
      <c r="C5" s="44" t="s">
        <v>53</v>
      </c>
      <c r="D5" s="45" t="s">
        <v>64</v>
      </c>
      <c r="E5" s="57" t="s">
        <v>10</v>
      </c>
      <c r="F5" s="38" t="s">
        <v>37</v>
      </c>
      <c r="G5" s="29">
        <v>4</v>
      </c>
      <c r="H5" s="30">
        <f t="shared" ref="H5:H17" si="0">G5</f>
        <v>4</v>
      </c>
      <c r="I5" s="29">
        <v>2</v>
      </c>
      <c r="J5" s="30">
        <f t="shared" ref="J5:J17" si="1">I5</f>
        <v>2</v>
      </c>
      <c r="K5" s="29">
        <v>5</v>
      </c>
      <c r="L5" s="30">
        <f t="shared" ref="L5:L17" si="2">K5</f>
        <v>5</v>
      </c>
      <c r="M5" s="29">
        <v>1</v>
      </c>
      <c r="N5" s="30">
        <f t="shared" ref="N5:N15" si="3">M5</f>
        <v>1</v>
      </c>
      <c r="O5" s="29">
        <v>1</v>
      </c>
      <c r="P5" s="31">
        <f t="shared" ref="P5:P15" si="4">O5</f>
        <v>1</v>
      </c>
      <c r="Q5" s="35">
        <f t="shared" ref="Q5:Q17" si="5">H5+J5+N5+L5</f>
        <v>12</v>
      </c>
      <c r="R5" s="36">
        <f t="shared" ref="R5:R17" si="6">MAX(H5,J5,L5,N5,P5)</f>
        <v>5</v>
      </c>
      <c r="S5" s="42">
        <f t="shared" ref="S5:S17" si="7">H5+J5+L5+N5+P5-R5</f>
        <v>8</v>
      </c>
    </row>
    <row r="6" spans="1:19" x14ac:dyDescent="0.2">
      <c r="A6" s="43">
        <v>2</v>
      </c>
      <c r="B6" s="46">
        <v>2106</v>
      </c>
      <c r="C6" s="37" t="s">
        <v>40</v>
      </c>
      <c r="D6" s="45" t="s">
        <v>64</v>
      </c>
      <c r="E6" s="57" t="s">
        <v>10</v>
      </c>
      <c r="F6" s="38" t="s">
        <v>16</v>
      </c>
      <c r="G6" s="29">
        <v>3</v>
      </c>
      <c r="H6" s="30">
        <f t="shared" si="0"/>
        <v>3</v>
      </c>
      <c r="I6" s="29">
        <v>1</v>
      </c>
      <c r="J6" s="30">
        <f t="shared" si="1"/>
        <v>1</v>
      </c>
      <c r="K6" s="29">
        <v>1</v>
      </c>
      <c r="L6" s="30">
        <f t="shared" si="2"/>
        <v>1</v>
      </c>
      <c r="M6" s="29">
        <v>6</v>
      </c>
      <c r="N6" s="30">
        <f t="shared" si="3"/>
        <v>6</v>
      </c>
      <c r="O6" s="29">
        <v>4</v>
      </c>
      <c r="P6" s="31">
        <f t="shared" si="4"/>
        <v>4</v>
      </c>
      <c r="Q6" s="35">
        <f t="shared" si="5"/>
        <v>11</v>
      </c>
      <c r="R6" s="36">
        <f t="shared" si="6"/>
        <v>6</v>
      </c>
      <c r="S6" s="42">
        <f t="shared" si="7"/>
        <v>9</v>
      </c>
    </row>
    <row r="7" spans="1:19" x14ac:dyDescent="0.2">
      <c r="A7" s="43">
        <v>3</v>
      </c>
      <c r="B7" s="46" t="s">
        <v>56</v>
      </c>
      <c r="C7" s="37" t="s">
        <v>55</v>
      </c>
      <c r="D7" s="45" t="s">
        <v>64</v>
      </c>
      <c r="E7" s="57" t="s">
        <v>10</v>
      </c>
      <c r="F7" s="38" t="s">
        <v>16</v>
      </c>
      <c r="G7" s="29">
        <v>1</v>
      </c>
      <c r="H7" s="30">
        <f t="shared" si="0"/>
        <v>1</v>
      </c>
      <c r="I7" s="29">
        <v>5</v>
      </c>
      <c r="J7" s="30">
        <f t="shared" si="1"/>
        <v>5</v>
      </c>
      <c r="K7" s="29">
        <v>9</v>
      </c>
      <c r="L7" s="30">
        <f t="shared" si="2"/>
        <v>9</v>
      </c>
      <c r="M7" s="29">
        <v>10</v>
      </c>
      <c r="N7" s="30">
        <f t="shared" si="3"/>
        <v>10</v>
      </c>
      <c r="O7" s="29"/>
      <c r="P7" s="31">
        <f t="shared" si="4"/>
        <v>0</v>
      </c>
      <c r="Q7" s="35">
        <f t="shared" si="5"/>
        <v>25</v>
      </c>
      <c r="R7" s="36">
        <f t="shared" si="6"/>
        <v>10</v>
      </c>
      <c r="S7" s="42">
        <f t="shared" si="7"/>
        <v>15</v>
      </c>
    </row>
    <row r="8" spans="1:19" x14ac:dyDescent="0.2">
      <c r="A8" s="43">
        <v>4</v>
      </c>
      <c r="B8" s="46">
        <v>9</v>
      </c>
      <c r="C8" s="37" t="s">
        <v>59</v>
      </c>
      <c r="D8" s="45" t="s">
        <v>64</v>
      </c>
      <c r="E8" s="57" t="s">
        <v>10</v>
      </c>
      <c r="F8" s="38" t="s">
        <v>12</v>
      </c>
      <c r="G8" s="29">
        <v>1</v>
      </c>
      <c r="H8" s="30">
        <f t="shared" si="0"/>
        <v>1</v>
      </c>
      <c r="I8" s="29">
        <v>3</v>
      </c>
      <c r="J8" s="30">
        <f t="shared" si="1"/>
        <v>3</v>
      </c>
      <c r="K8" s="29">
        <v>6</v>
      </c>
      <c r="L8" s="30">
        <f t="shared" si="2"/>
        <v>6</v>
      </c>
      <c r="M8" s="29">
        <v>7</v>
      </c>
      <c r="N8" s="30">
        <f t="shared" si="3"/>
        <v>7</v>
      </c>
      <c r="O8" s="29">
        <v>6</v>
      </c>
      <c r="P8" s="31">
        <f t="shared" si="4"/>
        <v>6</v>
      </c>
      <c r="Q8" s="35">
        <f t="shared" si="5"/>
        <v>17</v>
      </c>
      <c r="R8" s="36">
        <f t="shared" si="6"/>
        <v>7</v>
      </c>
      <c r="S8" s="42">
        <f t="shared" si="7"/>
        <v>16</v>
      </c>
    </row>
    <row r="9" spans="1:19" x14ac:dyDescent="0.2">
      <c r="A9" s="43">
        <v>5</v>
      </c>
      <c r="B9" s="46">
        <v>6</v>
      </c>
      <c r="C9" s="37" t="s">
        <v>39</v>
      </c>
      <c r="D9" s="45" t="s">
        <v>64</v>
      </c>
      <c r="E9" s="57" t="s">
        <v>10</v>
      </c>
      <c r="F9" s="38" t="s">
        <v>12</v>
      </c>
      <c r="G9" s="29">
        <v>2</v>
      </c>
      <c r="H9" s="30">
        <f t="shared" si="0"/>
        <v>2</v>
      </c>
      <c r="I9" s="29">
        <v>9</v>
      </c>
      <c r="J9" s="30">
        <f t="shared" si="1"/>
        <v>9</v>
      </c>
      <c r="K9" s="29">
        <v>8</v>
      </c>
      <c r="L9" s="30">
        <f t="shared" si="2"/>
        <v>8</v>
      </c>
      <c r="M9" s="29">
        <v>5</v>
      </c>
      <c r="N9" s="30">
        <f t="shared" si="3"/>
        <v>5</v>
      </c>
      <c r="O9" s="29">
        <v>2</v>
      </c>
      <c r="P9" s="31">
        <f t="shared" si="4"/>
        <v>2</v>
      </c>
      <c r="Q9" s="35">
        <f t="shared" si="5"/>
        <v>24</v>
      </c>
      <c r="R9" s="36">
        <f t="shared" si="6"/>
        <v>9</v>
      </c>
      <c r="S9" s="42">
        <f t="shared" si="7"/>
        <v>17</v>
      </c>
    </row>
    <row r="10" spans="1:19" x14ac:dyDescent="0.2">
      <c r="A10" s="43">
        <v>6</v>
      </c>
      <c r="B10" s="46" t="s">
        <v>62</v>
      </c>
      <c r="C10" s="37" t="s">
        <v>61</v>
      </c>
      <c r="D10" s="45" t="s">
        <v>64</v>
      </c>
      <c r="E10" s="57" t="s">
        <v>10</v>
      </c>
      <c r="F10" s="38" t="s">
        <v>66</v>
      </c>
      <c r="G10" s="29">
        <v>5</v>
      </c>
      <c r="H10" s="30">
        <f t="shared" si="0"/>
        <v>5</v>
      </c>
      <c r="I10" s="29">
        <v>12</v>
      </c>
      <c r="J10" s="30">
        <f t="shared" si="1"/>
        <v>12</v>
      </c>
      <c r="K10" s="29">
        <v>2</v>
      </c>
      <c r="L10" s="30">
        <f t="shared" si="2"/>
        <v>2</v>
      </c>
      <c r="M10" s="29">
        <v>8</v>
      </c>
      <c r="N10" s="30">
        <f t="shared" si="3"/>
        <v>8</v>
      </c>
      <c r="O10" s="29">
        <v>3</v>
      </c>
      <c r="P10" s="31">
        <f t="shared" si="4"/>
        <v>3</v>
      </c>
      <c r="Q10" s="35">
        <f t="shared" si="5"/>
        <v>27</v>
      </c>
      <c r="R10" s="36">
        <f t="shared" si="6"/>
        <v>12</v>
      </c>
      <c r="S10" s="42">
        <f t="shared" si="7"/>
        <v>18</v>
      </c>
    </row>
    <row r="11" spans="1:19" x14ac:dyDescent="0.2">
      <c r="A11" s="43">
        <v>7</v>
      </c>
      <c r="B11" s="46">
        <v>2875</v>
      </c>
      <c r="C11" s="37" t="s">
        <v>54</v>
      </c>
      <c r="D11" s="45" t="s">
        <v>64</v>
      </c>
      <c r="E11" s="57" t="s">
        <v>10</v>
      </c>
      <c r="F11" s="38"/>
      <c r="G11" s="29">
        <v>9</v>
      </c>
      <c r="H11" s="30">
        <f t="shared" si="0"/>
        <v>9</v>
      </c>
      <c r="I11" s="29">
        <v>4</v>
      </c>
      <c r="J11" s="30">
        <f t="shared" si="1"/>
        <v>4</v>
      </c>
      <c r="K11" s="29">
        <v>4</v>
      </c>
      <c r="L11" s="30">
        <f t="shared" si="2"/>
        <v>4</v>
      </c>
      <c r="M11" s="29">
        <v>4</v>
      </c>
      <c r="N11" s="30">
        <f t="shared" si="3"/>
        <v>4</v>
      </c>
      <c r="O11" s="29">
        <v>8</v>
      </c>
      <c r="P11" s="31">
        <f t="shared" si="4"/>
        <v>8</v>
      </c>
      <c r="Q11" s="35">
        <f t="shared" si="5"/>
        <v>21</v>
      </c>
      <c r="R11" s="36">
        <f t="shared" si="6"/>
        <v>9</v>
      </c>
      <c r="S11" s="42">
        <f t="shared" si="7"/>
        <v>20</v>
      </c>
    </row>
    <row r="12" spans="1:19" x14ac:dyDescent="0.2">
      <c r="A12" s="43">
        <v>8</v>
      </c>
      <c r="B12" s="46">
        <v>2302</v>
      </c>
      <c r="C12" s="37" t="s">
        <v>51</v>
      </c>
      <c r="D12" s="45" t="s">
        <v>64</v>
      </c>
      <c r="E12" s="57" t="s">
        <v>10</v>
      </c>
      <c r="F12" s="38"/>
      <c r="G12" s="29">
        <v>8</v>
      </c>
      <c r="H12" s="30">
        <f t="shared" si="0"/>
        <v>8</v>
      </c>
      <c r="I12" s="29">
        <v>6</v>
      </c>
      <c r="J12" s="30">
        <f t="shared" si="1"/>
        <v>6</v>
      </c>
      <c r="K12" s="29">
        <v>12</v>
      </c>
      <c r="L12" s="30">
        <f t="shared" si="2"/>
        <v>12</v>
      </c>
      <c r="M12" s="29">
        <v>2</v>
      </c>
      <c r="N12" s="30">
        <f t="shared" si="3"/>
        <v>2</v>
      </c>
      <c r="O12" s="29">
        <v>5</v>
      </c>
      <c r="P12" s="31">
        <f t="shared" si="4"/>
        <v>5</v>
      </c>
      <c r="Q12" s="35">
        <f t="shared" si="5"/>
        <v>28</v>
      </c>
      <c r="R12" s="36">
        <f t="shared" si="6"/>
        <v>12</v>
      </c>
      <c r="S12" s="42">
        <f t="shared" si="7"/>
        <v>21</v>
      </c>
    </row>
    <row r="13" spans="1:19" x14ac:dyDescent="0.2">
      <c r="A13" s="43">
        <v>9</v>
      </c>
      <c r="B13" s="46">
        <v>2771</v>
      </c>
      <c r="C13" s="37" t="s">
        <v>58</v>
      </c>
      <c r="D13" s="45" t="s">
        <v>64</v>
      </c>
      <c r="E13" s="57" t="s">
        <v>10</v>
      </c>
      <c r="F13" s="38"/>
      <c r="G13" s="29">
        <v>7</v>
      </c>
      <c r="H13" s="30">
        <f t="shared" si="0"/>
        <v>7</v>
      </c>
      <c r="I13" s="29">
        <v>7</v>
      </c>
      <c r="J13" s="30">
        <f t="shared" si="1"/>
        <v>7</v>
      </c>
      <c r="K13" s="29">
        <v>7</v>
      </c>
      <c r="L13" s="30">
        <f t="shared" si="2"/>
        <v>7</v>
      </c>
      <c r="M13" s="29">
        <v>3</v>
      </c>
      <c r="N13" s="30">
        <f t="shared" si="3"/>
        <v>3</v>
      </c>
      <c r="O13" s="29">
        <v>7</v>
      </c>
      <c r="P13" s="31">
        <f t="shared" si="4"/>
        <v>7</v>
      </c>
      <c r="Q13" s="35">
        <f t="shared" si="5"/>
        <v>24</v>
      </c>
      <c r="R13" s="36">
        <f t="shared" si="6"/>
        <v>7</v>
      </c>
      <c r="S13" s="42">
        <f t="shared" si="7"/>
        <v>24</v>
      </c>
    </row>
    <row r="14" spans="1:19" x14ac:dyDescent="0.2">
      <c r="A14" s="43">
        <v>10</v>
      </c>
      <c r="B14" s="46">
        <v>1</v>
      </c>
      <c r="C14" s="37" t="s">
        <v>57</v>
      </c>
      <c r="D14" s="45" t="s">
        <v>64</v>
      </c>
      <c r="E14" s="57" t="s">
        <v>10</v>
      </c>
      <c r="F14" s="38" t="s">
        <v>12</v>
      </c>
      <c r="G14" s="29">
        <v>6</v>
      </c>
      <c r="H14" s="30">
        <f t="shared" si="0"/>
        <v>6</v>
      </c>
      <c r="I14" s="29">
        <v>8</v>
      </c>
      <c r="J14" s="30">
        <f t="shared" si="1"/>
        <v>8</v>
      </c>
      <c r="K14" s="29">
        <v>3</v>
      </c>
      <c r="L14" s="30">
        <f t="shared" si="2"/>
        <v>3</v>
      </c>
      <c r="M14" s="29">
        <v>11</v>
      </c>
      <c r="N14" s="30">
        <f t="shared" si="3"/>
        <v>11</v>
      </c>
      <c r="O14" s="29">
        <v>9</v>
      </c>
      <c r="P14" s="31">
        <f t="shared" si="4"/>
        <v>9</v>
      </c>
      <c r="Q14" s="35">
        <f t="shared" si="5"/>
        <v>28</v>
      </c>
      <c r="R14" s="36">
        <f t="shared" si="6"/>
        <v>11</v>
      </c>
      <c r="S14" s="42">
        <f t="shared" si="7"/>
        <v>26</v>
      </c>
    </row>
    <row r="15" spans="1:19" x14ac:dyDescent="0.2">
      <c r="A15" s="43">
        <v>11</v>
      </c>
      <c r="B15" s="46">
        <v>3</v>
      </c>
      <c r="C15" s="37" t="s">
        <v>60</v>
      </c>
      <c r="D15" s="45" t="s">
        <v>64</v>
      </c>
      <c r="E15" s="57" t="s">
        <v>10</v>
      </c>
      <c r="F15" s="38" t="s">
        <v>12</v>
      </c>
      <c r="G15" s="29">
        <v>12</v>
      </c>
      <c r="H15" s="30">
        <f t="shared" si="0"/>
        <v>12</v>
      </c>
      <c r="I15" s="29">
        <v>11</v>
      </c>
      <c r="J15" s="30">
        <f t="shared" si="1"/>
        <v>11</v>
      </c>
      <c r="K15" s="29">
        <v>13</v>
      </c>
      <c r="L15" s="30">
        <f t="shared" si="2"/>
        <v>13</v>
      </c>
      <c r="M15" s="29">
        <v>9</v>
      </c>
      <c r="N15" s="30">
        <f t="shared" si="3"/>
        <v>9</v>
      </c>
      <c r="O15" s="29">
        <v>10</v>
      </c>
      <c r="P15" s="31">
        <f t="shared" si="4"/>
        <v>10</v>
      </c>
      <c r="Q15" s="35">
        <f t="shared" si="5"/>
        <v>45</v>
      </c>
      <c r="R15" s="36">
        <f t="shared" si="6"/>
        <v>13</v>
      </c>
      <c r="S15" s="42">
        <f t="shared" si="7"/>
        <v>42</v>
      </c>
    </row>
    <row r="16" spans="1:19" x14ac:dyDescent="0.2">
      <c r="A16" s="43">
        <v>12</v>
      </c>
      <c r="B16" s="46">
        <v>5</v>
      </c>
      <c r="C16" s="37" t="s">
        <v>63</v>
      </c>
      <c r="D16" s="45" t="s">
        <v>64</v>
      </c>
      <c r="E16" s="57" t="s">
        <v>10</v>
      </c>
      <c r="F16" s="38" t="s">
        <v>12</v>
      </c>
      <c r="G16" s="29">
        <v>10</v>
      </c>
      <c r="H16" s="30">
        <f t="shared" si="0"/>
        <v>10</v>
      </c>
      <c r="I16" s="29">
        <v>10</v>
      </c>
      <c r="J16" s="30">
        <f t="shared" si="1"/>
        <v>10</v>
      </c>
      <c r="K16" s="29">
        <v>10</v>
      </c>
      <c r="L16" s="30">
        <f t="shared" si="2"/>
        <v>10</v>
      </c>
      <c r="M16" s="60" t="s">
        <v>82</v>
      </c>
      <c r="N16" s="62">
        <v>14</v>
      </c>
      <c r="O16" s="60" t="s">
        <v>82</v>
      </c>
      <c r="P16" s="61">
        <v>14</v>
      </c>
      <c r="Q16" s="35">
        <f t="shared" si="5"/>
        <v>44</v>
      </c>
      <c r="R16" s="36">
        <f t="shared" si="6"/>
        <v>14</v>
      </c>
      <c r="S16" s="42">
        <f t="shared" si="7"/>
        <v>44</v>
      </c>
    </row>
    <row r="17" spans="1:19" x14ac:dyDescent="0.2">
      <c r="A17" s="43">
        <v>13</v>
      </c>
      <c r="B17" s="46">
        <v>3093</v>
      </c>
      <c r="C17" s="37" t="s">
        <v>52</v>
      </c>
      <c r="D17" s="45" t="s">
        <v>64</v>
      </c>
      <c r="E17" s="64" t="s">
        <v>9</v>
      </c>
      <c r="F17" s="38" t="s">
        <v>16</v>
      </c>
      <c r="G17" s="29">
        <v>13</v>
      </c>
      <c r="H17" s="30">
        <f t="shared" si="0"/>
        <v>13</v>
      </c>
      <c r="I17" s="29">
        <v>13</v>
      </c>
      <c r="J17" s="30">
        <f t="shared" si="1"/>
        <v>13</v>
      </c>
      <c r="K17" s="29">
        <v>11</v>
      </c>
      <c r="L17" s="30">
        <f t="shared" si="2"/>
        <v>11</v>
      </c>
      <c r="M17" s="29">
        <v>12</v>
      </c>
      <c r="N17" s="30">
        <f>M17</f>
        <v>12</v>
      </c>
      <c r="O17" s="60" t="s">
        <v>81</v>
      </c>
      <c r="P17" s="61">
        <v>14</v>
      </c>
      <c r="Q17" s="35">
        <f t="shared" si="5"/>
        <v>49</v>
      </c>
      <c r="R17" s="36">
        <f t="shared" si="6"/>
        <v>14</v>
      </c>
      <c r="S17" s="42">
        <f t="shared" si="7"/>
        <v>49</v>
      </c>
    </row>
    <row r="18" spans="1:19" x14ac:dyDescent="0.2">
      <c r="A18" s="43">
        <v>14</v>
      </c>
      <c r="B18" s="46"/>
      <c r="C18" s="37"/>
      <c r="D18" s="37"/>
      <c r="E18" s="37"/>
      <c r="F18" s="38"/>
      <c r="G18" s="29"/>
      <c r="H18" s="30">
        <f t="shared" ref="H18:H24" si="8">G18</f>
        <v>0</v>
      </c>
      <c r="I18" s="29"/>
      <c r="J18" s="30">
        <f t="shared" ref="J18:J24" si="9">I18</f>
        <v>0</v>
      </c>
      <c r="K18" s="29"/>
      <c r="L18" s="30">
        <f t="shared" ref="L18:L24" si="10">K18</f>
        <v>0</v>
      </c>
      <c r="M18" s="29"/>
      <c r="N18" s="30">
        <f t="shared" ref="N18:N24" si="11">M18</f>
        <v>0</v>
      </c>
      <c r="O18" s="29"/>
      <c r="P18" s="31">
        <f t="shared" ref="P18:P24" si="12">O18</f>
        <v>0</v>
      </c>
      <c r="Q18" s="35">
        <f t="shared" ref="Q18:Q24" si="13">H18+J18+N18+L18</f>
        <v>0</v>
      </c>
      <c r="R18" s="36">
        <f t="shared" ref="R18:R24" si="14">MAX(H18,J18,L18,N18,P18)</f>
        <v>0</v>
      </c>
      <c r="S18" s="42">
        <f t="shared" ref="S18:S24" si="15">H18+J18+L18+N18+P18-R18</f>
        <v>0</v>
      </c>
    </row>
    <row r="19" spans="1:19" x14ac:dyDescent="0.2">
      <c r="A19" s="43">
        <v>15</v>
      </c>
      <c r="B19" s="46"/>
      <c r="C19" s="37"/>
      <c r="D19" s="37"/>
      <c r="E19" s="37"/>
      <c r="F19" s="38"/>
      <c r="G19" s="29"/>
      <c r="H19" s="30">
        <f t="shared" si="8"/>
        <v>0</v>
      </c>
      <c r="I19" s="29"/>
      <c r="J19" s="30">
        <f t="shared" si="9"/>
        <v>0</v>
      </c>
      <c r="K19" s="29"/>
      <c r="L19" s="30">
        <f t="shared" si="10"/>
        <v>0</v>
      </c>
      <c r="M19" s="29"/>
      <c r="N19" s="30">
        <f t="shared" si="11"/>
        <v>0</v>
      </c>
      <c r="O19" s="29"/>
      <c r="P19" s="31">
        <f t="shared" si="12"/>
        <v>0</v>
      </c>
      <c r="Q19" s="35">
        <f t="shared" si="13"/>
        <v>0</v>
      </c>
      <c r="R19" s="36">
        <f t="shared" si="14"/>
        <v>0</v>
      </c>
      <c r="S19" s="42">
        <f t="shared" si="15"/>
        <v>0</v>
      </c>
    </row>
    <row r="20" spans="1:19" x14ac:dyDescent="0.2">
      <c r="A20" s="43">
        <v>16</v>
      </c>
      <c r="B20" s="49"/>
      <c r="C20" s="39"/>
      <c r="D20" s="39"/>
      <c r="E20" s="39"/>
      <c r="F20" s="40"/>
      <c r="G20" s="29"/>
      <c r="H20" s="30">
        <f t="shared" si="8"/>
        <v>0</v>
      </c>
      <c r="I20" s="29"/>
      <c r="J20" s="30">
        <f t="shared" si="9"/>
        <v>0</v>
      </c>
      <c r="K20" s="29"/>
      <c r="L20" s="30">
        <f t="shared" si="10"/>
        <v>0</v>
      </c>
      <c r="M20" s="29"/>
      <c r="N20" s="30">
        <f t="shared" si="11"/>
        <v>0</v>
      </c>
      <c r="O20" s="29"/>
      <c r="P20" s="31">
        <f t="shared" si="12"/>
        <v>0</v>
      </c>
      <c r="Q20" s="35">
        <f t="shared" si="13"/>
        <v>0</v>
      </c>
      <c r="R20" s="36">
        <f t="shared" si="14"/>
        <v>0</v>
      </c>
      <c r="S20" s="42">
        <f t="shared" si="15"/>
        <v>0</v>
      </c>
    </row>
    <row r="21" spans="1:19" x14ac:dyDescent="0.2">
      <c r="A21" s="43">
        <v>17</v>
      </c>
      <c r="B21" s="46"/>
      <c r="C21" s="37"/>
      <c r="D21" s="37"/>
      <c r="E21" s="37"/>
      <c r="F21" s="38"/>
      <c r="G21" s="29"/>
      <c r="H21" s="30">
        <f t="shared" si="8"/>
        <v>0</v>
      </c>
      <c r="I21" s="29"/>
      <c r="J21" s="30">
        <f t="shared" si="9"/>
        <v>0</v>
      </c>
      <c r="K21" s="29"/>
      <c r="L21" s="30">
        <f t="shared" si="10"/>
        <v>0</v>
      </c>
      <c r="M21" s="29"/>
      <c r="N21" s="30">
        <f t="shared" si="11"/>
        <v>0</v>
      </c>
      <c r="O21" s="29"/>
      <c r="P21" s="31">
        <f t="shared" si="12"/>
        <v>0</v>
      </c>
      <c r="Q21" s="35">
        <f t="shared" si="13"/>
        <v>0</v>
      </c>
      <c r="R21" s="36">
        <f t="shared" si="14"/>
        <v>0</v>
      </c>
      <c r="S21" s="42">
        <f t="shared" si="15"/>
        <v>0</v>
      </c>
    </row>
    <row r="22" spans="1:19" x14ac:dyDescent="0.2">
      <c r="A22" s="43">
        <v>18</v>
      </c>
      <c r="B22" s="46"/>
      <c r="C22" s="37"/>
      <c r="D22" s="37"/>
      <c r="E22" s="37"/>
      <c r="F22" s="38"/>
      <c r="G22" s="29"/>
      <c r="H22" s="30">
        <f t="shared" si="8"/>
        <v>0</v>
      </c>
      <c r="I22" s="29"/>
      <c r="J22" s="30">
        <f t="shared" si="9"/>
        <v>0</v>
      </c>
      <c r="K22" s="29"/>
      <c r="L22" s="30">
        <f t="shared" si="10"/>
        <v>0</v>
      </c>
      <c r="M22" s="29"/>
      <c r="N22" s="30">
        <f t="shared" si="11"/>
        <v>0</v>
      </c>
      <c r="O22" s="29"/>
      <c r="P22" s="31">
        <f t="shared" si="12"/>
        <v>0</v>
      </c>
      <c r="Q22" s="35">
        <f t="shared" si="13"/>
        <v>0</v>
      </c>
      <c r="R22" s="36">
        <f t="shared" si="14"/>
        <v>0</v>
      </c>
      <c r="S22" s="42">
        <f t="shared" si="15"/>
        <v>0</v>
      </c>
    </row>
    <row r="23" spans="1:19" x14ac:dyDescent="0.2">
      <c r="A23" s="43">
        <v>19</v>
      </c>
      <c r="B23" s="46"/>
      <c r="C23" s="37"/>
      <c r="D23" s="37"/>
      <c r="E23" s="37"/>
      <c r="F23" s="38"/>
      <c r="G23" s="29"/>
      <c r="H23" s="30">
        <f t="shared" si="8"/>
        <v>0</v>
      </c>
      <c r="I23" s="29"/>
      <c r="J23" s="30">
        <f t="shared" si="9"/>
        <v>0</v>
      </c>
      <c r="K23" s="29"/>
      <c r="L23" s="30">
        <f t="shared" si="10"/>
        <v>0</v>
      </c>
      <c r="M23" s="29"/>
      <c r="N23" s="30">
        <f t="shared" si="11"/>
        <v>0</v>
      </c>
      <c r="O23" s="29"/>
      <c r="P23" s="31">
        <f t="shared" si="12"/>
        <v>0</v>
      </c>
      <c r="Q23" s="35">
        <f t="shared" si="13"/>
        <v>0</v>
      </c>
      <c r="R23" s="36">
        <f t="shared" si="14"/>
        <v>0</v>
      </c>
      <c r="S23" s="42">
        <f t="shared" si="15"/>
        <v>0</v>
      </c>
    </row>
    <row r="24" spans="1:19" x14ac:dyDescent="0.2">
      <c r="A24" s="43">
        <v>20</v>
      </c>
      <c r="B24" s="46"/>
      <c r="C24" s="37"/>
      <c r="D24" s="37"/>
      <c r="E24" s="37"/>
      <c r="F24" s="38"/>
      <c r="G24" s="29"/>
      <c r="H24" s="30">
        <f t="shared" si="8"/>
        <v>0</v>
      </c>
      <c r="I24" s="29"/>
      <c r="J24" s="30">
        <f t="shared" si="9"/>
        <v>0</v>
      </c>
      <c r="K24" s="29"/>
      <c r="L24" s="30">
        <f t="shared" si="10"/>
        <v>0</v>
      </c>
      <c r="M24" s="29"/>
      <c r="N24" s="30">
        <f t="shared" si="11"/>
        <v>0</v>
      </c>
      <c r="O24" s="29"/>
      <c r="P24" s="31">
        <f t="shared" si="12"/>
        <v>0</v>
      </c>
      <c r="Q24" s="35">
        <f t="shared" si="13"/>
        <v>0</v>
      </c>
      <c r="R24" s="36">
        <f t="shared" si="14"/>
        <v>0</v>
      </c>
      <c r="S24" s="42">
        <f t="shared" si="15"/>
        <v>0</v>
      </c>
    </row>
  </sheetData>
  <sortState ref="B5:S17">
    <sortCondition ref="S5:S17"/>
  </sortState>
  <mergeCells count="25">
    <mergeCell ref="M1:N1"/>
    <mergeCell ref="O1:P1"/>
    <mergeCell ref="Q1:Q4"/>
    <mergeCell ref="R1:S1"/>
    <mergeCell ref="R2:S3"/>
    <mergeCell ref="M3:N3"/>
    <mergeCell ref="O3:P3"/>
    <mergeCell ref="M2:N2"/>
    <mergeCell ref="O2:P2"/>
    <mergeCell ref="G2:H2"/>
    <mergeCell ref="I2:J2"/>
    <mergeCell ref="K2:L2"/>
    <mergeCell ref="F1:F4"/>
    <mergeCell ref="A1:A4"/>
    <mergeCell ref="B1:B4"/>
    <mergeCell ref="C1:C2"/>
    <mergeCell ref="D1:D4"/>
    <mergeCell ref="E1:E4"/>
    <mergeCell ref="C3:C4"/>
    <mergeCell ref="G3:H3"/>
    <mergeCell ref="I3:J3"/>
    <mergeCell ref="K3:L3"/>
    <mergeCell ref="G1:H1"/>
    <mergeCell ref="I1:J1"/>
    <mergeCell ref="K1:L1"/>
  </mergeCells>
  <pageMargins left="0.25" right="0.25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Optimist</vt:lpstr>
      <vt:lpstr>Cadet</vt:lpstr>
      <vt:lpstr>Laser</vt:lpstr>
      <vt:lpstr>ESCUELA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lina</cp:lastModifiedBy>
  <cp:lastPrinted>2016-03-13T18:07:23Z</cp:lastPrinted>
  <dcterms:created xsi:type="dcterms:W3CDTF">2014-03-08T21:44:51Z</dcterms:created>
  <dcterms:modified xsi:type="dcterms:W3CDTF">2016-03-16T01:19:19Z</dcterms:modified>
</cp:coreProperties>
</file>